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bserver\人材育成事業部\3 営業部（観光教育事業部営業部全体：旧業務部）\教材\教材注文書_法人用\2025年度\"/>
    </mc:Choice>
  </mc:AlternateContent>
  <xr:revisionPtr revIDLastSave="0" documentId="13_ncr:1_{9B1EA2A9-E84F-42E6-8FC5-EA1392DF4309}" xr6:coauthVersionLast="36" xr6:coauthVersionMax="36" xr10:uidLastSave="{00000000-0000-0000-0000-000000000000}"/>
  <bookViews>
    <workbookView xWindow="-15" yWindow="6960" windowWidth="26235" windowHeight="3525" activeTab="1" xr2:uid="{00000000-000D-0000-FFFF-FFFF00000000}"/>
  </bookViews>
  <sheets>
    <sheet name="個人情報の取扱いについて" sheetId="3" r:id="rId1"/>
    <sheet name="ご注文書" sheetId="1" r:id="rId2"/>
    <sheet name="書籍一覧" sheetId="4" r:id="rId3"/>
  </sheets>
  <definedNames>
    <definedName name="_xlnm.Print_Area" localSheetId="1">ご注文書!$A$1:$F$45</definedName>
    <definedName name="_xlnm.Print_Area" localSheetId="0">個人情報の取扱いについて!$A$1:$J$39</definedName>
    <definedName name="_xlnm.Print_Titles" localSheetId="1">ご注文書!$29:$29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0" i="1" l="1"/>
  <c r="C39" i="1" l="1"/>
  <c r="C38" i="1"/>
  <c r="C37" i="1"/>
  <c r="C36" i="1"/>
  <c r="C35" i="1"/>
  <c r="C34" i="1"/>
  <c r="C33" i="1"/>
  <c r="E33" i="1" s="1"/>
  <c r="C32" i="1"/>
  <c r="C31" i="1"/>
  <c r="C30" i="1"/>
  <c r="E30" i="1" s="1"/>
  <c r="E36" i="1" l="1"/>
  <c r="E35" i="1"/>
  <c r="E34" i="1"/>
  <c r="E31" i="1" l="1"/>
  <c r="E32" i="1"/>
  <c r="E37" i="1"/>
  <c r="E38" i="1"/>
  <c r="E39" i="1"/>
  <c r="E40" i="1" l="1"/>
  <c r="E41" i="1" s="1"/>
  <c r="E42" i="1" l="1"/>
</calcChain>
</file>

<file path=xl/sharedStrings.xml><?xml version="1.0" encoding="utf-8"?>
<sst xmlns="http://schemas.openxmlformats.org/spreadsheetml/2006/main" count="150" uniqueCount="117">
  <si>
    <t>No.</t>
  </si>
  <si>
    <t>役職名</t>
    <rPh sb="0" eb="3">
      <t>ヤクショクメイ</t>
    </rPh>
    <phoneticPr fontId="3"/>
  </si>
  <si>
    <t>教材名</t>
    <rPh sb="0" eb="3">
      <t>キョウザイメイ</t>
    </rPh>
    <phoneticPr fontId="3"/>
  </si>
  <si>
    <t>注文数</t>
    <rPh sb="0" eb="3">
      <t>チュウモンスウ</t>
    </rPh>
    <phoneticPr fontId="3"/>
  </si>
  <si>
    <t>購入金額</t>
    <rPh sb="0" eb="4">
      <t>コウニュウキンガク</t>
    </rPh>
    <phoneticPr fontId="3"/>
  </si>
  <si>
    <t>価格（税込）</t>
    <rPh sb="0" eb="2">
      <t>カカク</t>
    </rPh>
    <rPh sb="3" eb="5">
      <t>ゼイコミ</t>
    </rPh>
    <phoneticPr fontId="3"/>
  </si>
  <si>
    <r>
      <t xml:space="preserve">　　　　　承諾します
</t>
    </r>
    <r>
      <rPr>
        <b/>
        <sz val="11"/>
        <color rgb="FF0000FF"/>
        <rFont val="游ゴシック"/>
        <family val="3"/>
        <charset val="128"/>
        <scheme val="minor"/>
      </rPr>
      <t>※お申込みに関する個人情報の取扱方をご確認いただき、
　ご承諾いただいたうえで上記に✔してお申込みください。</t>
    </r>
    <rPh sb="5" eb="7">
      <t>ショウダク</t>
    </rPh>
    <rPh sb="50" eb="52">
      <t>ジョウキ</t>
    </rPh>
    <phoneticPr fontId="3"/>
  </si>
  <si>
    <t>ご担当者名</t>
    <rPh sb="1" eb="4">
      <t>タントウシャ</t>
    </rPh>
    <rPh sb="4" eb="5">
      <t>メイ</t>
    </rPh>
    <phoneticPr fontId="3"/>
  </si>
  <si>
    <r>
      <t>納品先</t>
    </r>
    <r>
      <rPr>
        <b/>
        <sz val="11"/>
        <color rgb="FFFF0000"/>
        <rFont val="游ゴシック"/>
        <family val="3"/>
        <charset val="128"/>
        <scheme val="minor"/>
      </rPr>
      <t>（発注者と異なる場合）</t>
    </r>
    <phoneticPr fontId="3"/>
  </si>
  <si>
    <t>備考（ご要望等）</t>
    <rPh sb="0" eb="2">
      <t>ビコウ</t>
    </rPh>
    <rPh sb="4" eb="6">
      <t>ヨウボウ</t>
    </rPh>
    <rPh sb="6" eb="7">
      <t>ナド</t>
    </rPh>
    <phoneticPr fontId="3"/>
  </si>
  <si>
    <t>備考（ご要望等）</t>
    <rPh sb="0" eb="2">
      <t>ビコウ</t>
    </rPh>
    <rPh sb="4" eb="7">
      <t>ヨウボウナド</t>
    </rPh>
    <phoneticPr fontId="3"/>
  </si>
  <si>
    <t>備考（発注No.等）</t>
    <rPh sb="0" eb="2">
      <t>ビコウ</t>
    </rPh>
    <rPh sb="3" eb="5">
      <t>ハッチュウ</t>
    </rPh>
    <rPh sb="8" eb="9">
      <t>ナド</t>
    </rPh>
    <phoneticPr fontId="3"/>
  </si>
  <si>
    <r>
      <t>配達希望時間帯</t>
    </r>
    <r>
      <rPr>
        <b/>
        <sz val="11"/>
        <color rgb="FFFF0000"/>
        <rFont val="游ゴシック"/>
        <family val="3"/>
        <charset val="128"/>
        <scheme val="minor"/>
      </rPr>
      <t>（代金引換の場合以外は、リクエストベースとなります）</t>
    </r>
    <rPh sb="0" eb="2">
      <t>ハイタツ</t>
    </rPh>
    <rPh sb="2" eb="4">
      <t>キボウ</t>
    </rPh>
    <rPh sb="4" eb="7">
      <t>ジカンタイ</t>
    </rPh>
    <rPh sb="8" eb="12">
      <t>ダイキンヒキカエ</t>
    </rPh>
    <rPh sb="13" eb="15">
      <t>バアイ</t>
    </rPh>
    <rPh sb="15" eb="17">
      <t>イガイ</t>
    </rPh>
    <phoneticPr fontId="3"/>
  </si>
  <si>
    <t xml:space="preserve">  お振込日（お振込予定日）:</t>
    <rPh sb="3" eb="6">
      <t>フリコミビ</t>
    </rPh>
    <rPh sb="8" eb="10">
      <t>フリコ</t>
    </rPh>
    <rPh sb="10" eb="12">
      <t>ヨテイ</t>
    </rPh>
    <rPh sb="12" eb="13">
      <t>ビ</t>
    </rPh>
    <phoneticPr fontId="3"/>
  </si>
  <si>
    <t>みずほ銀行　大手町営業部　普通預金口座１３９２２７１</t>
    <rPh sb="3" eb="5">
      <t>ギンコウ</t>
    </rPh>
    <rPh sb="6" eb="12">
      <t>オオテマチエイギョウブ</t>
    </rPh>
    <rPh sb="13" eb="19">
      <t>フツウヨキンコウザ</t>
    </rPh>
    <phoneticPr fontId="3"/>
  </si>
  <si>
    <t>株式会社JTB総合研究所（ｼﾞｪｲﾃｨｰﾋﾞｰｿｳｺﾞｳｹﾝｷｭｳｼﾞｮ）</t>
    <rPh sb="0" eb="4">
      <t>カブシキガイシャ</t>
    </rPh>
    <rPh sb="7" eb="12">
      <t>ソウゴウケンキュウショ</t>
    </rPh>
    <phoneticPr fontId="3"/>
  </si>
  <si>
    <t>【振込先】</t>
    <rPh sb="1" eb="4">
      <t>フリコミサキ</t>
    </rPh>
    <phoneticPr fontId="3"/>
  </si>
  <si>
    <r>
      <rPr>
        <b/>
        <sz val="11"/>
        <color theme="4" tint="-0.249977111117893"/>
        <rFont val="游ゴシック"/>
        <family val="3"/>
        <charset val="128"/>
        <scheme val="minor"/>
      </rPr>
      <t>お振込名義</t>
    </r>
    <r>
      <rPr>
        <sz val="11"/>
        <color theme="4" tint="-0.249977111117893"/>
        <rFont val="游ゴシック"/>
        <family val="3"/>
        <charset val="128"/>
        <scheme val="minor"/>
      </rPr>
      <t>(</t>
    </r>
    <r>
      <rPr>
        <sz val="11"/>
        <color rgb="FFFF0000"/>
        <rFont val="游ゴシック"/>
        <family val="3"/>
        <charset val="128"/>
        <scheme val="minor"/>
      </rPr>
      <t>※申込者と異なる場合</t>
    </r>
    <r>
      <rPr>
        <b/>
        <sz val="11"/>
        <color theme="4" tint="-0.249977111117893"/>
        <rFont val="游ゴシック"/>
        <family val="3"/>
        <charset val="128"/>
        <scheme val="minor"/>
      </rPr>
      <t>)</t>
    </r>
    <r>
      <rPr>
        <sz val="11"/>
        <color theme="1"/>
        <rFont val="游ゴシック"/>
        <family val="3"/>
        <charset val="128"/>
        <scheme val="minor"/>
      </rPr>
      <t xml:space="preserve">: </t>
    </r>
    <rPh sb="1" eb="3">
      <t>フリコミ</t>
    </rPh>
    <rPh sb="3" eb="5">
      <t>メイギ</t>
    </rPh>
    <rPh sb="7" eb="10">
      <t>モウシコミシャ</t>
    </rPh>
    <phoneticPr fontId="3"/>
  </si>
  <si>
    <t>●ご注文内容</t>
    <rPh sb="2" eb="6">
      <t>チュウモンナイヨウ</t>
    </rPh>
    <phoneticPr fontId="3"/>
  </si>
  <si>
    <r>
      <t>＊</t>
    </r>
    <r>
      <rPr>
        <b/>
        <sz val="11"/>
        <rFont val="ＭＳ Ｐゴシック"/>
        <family val="3"/>
        <charset val="128"/>
      </rPr>
      <t>必須項目</t>
    </r>
    <rPh sb="1" eb="3">
      <t>ヒッス</t>
    </rPh>
    <rPh sb="3" eb="5">
      <t>コウモク</t>
    </rPh>
    <phoneticPr fontId="3"/>
  </si>
  <si>
    <r>
      <t>学校名・会社名</t>
    </r>
    <r>
      <rPr>
        <b/>
        <sz val="11"/>
        <color rgb="FFFF0000"/>
        <rFont val="游ゴシック"/>
        <family val="3"/>
        <charset val="128"/>
        <scheme val="minor"/>
      </rPr>
      <t>＊</t>
    </r>
    <rPh sb="0" eb="2">
      <t>ガッコウ</t>
    </rPh>
    <rPh sb="2" eb="3">
      <t>メイ</t>
    </rPh>
    <rPh sb="4" eb="6">
      <t>カイシャ</t>
    </rPh>
    <rPh sb="6" eb="7">
      <t>メイ</t>
    </rPh>
    <phoneticPr fontId="3"/>
  </si>
  <si>
    <r>
      <t>ご担当者（申込責任者）名</t>
    </r>
    <r>
      <rPr>
        <b/>
        <sz val="11"/>
        <color rgb="FFFF0000"/>
        <rFont val="游ゴシック"/>
        <family val="3"/>
        <charset val="128"/>
        <scheme val="minor"/>
      </rPr>
      <t>＊</t>
    </r>
    <rPh sb="1" eb="4">
      <t>タントウシャ</t>
    </rPh>
    <rPh sb="5" eb="7">
      <t>モウシコミ</t>
    </rPh>
    <rPh sb="7" eb="10">
      <t>セキニンシャ</t>
    </rPh>
    <rPh sb="11" eb="12">
      <t>メイ</t>
    </rPh>
    <phoneticPr fontId="3"/>
  </si>
  <si>
    <r>
      <t>個人情報の取扱について</t>
    </r>
    <r>
      <rPr>
        <b/>
        <sz val="11"/>
        <color rgb="FFFF0000"/>
        <rFont val="游ゴシック"/>
        <family val="3"/>
        <charset val="128"/>
        <scheme val="minor"/>
      </rPr>
      <t>＊</t>
    </r>
    <rPh sb="0" eb="2">
      <t>コジン</t>
    </rPh>
    <rPh sb="2" eb="4">
      <t>ジョウホウ</t>
    </rPh>
    <rPh sb="5" eb="6">
      <t>ト</t>
    </rPh>
    <rPh sb="6" eb="7">
      <t>アツカ</t>
    </rPh>
    <phoneticPr fontId="1"/>
  </si>
  <si>
    <r>
      <t>ご住所</t>
    </r>
    <r>
      <rPr>
        <sz val="10"/>
        <color theme="1"/>
        <rFont val="游ゴシック"/>
        <family val="3"/>
        <charset val="128"/>
        <scheme val="minor"/>
      </rPr>
      <t>（</t>
    </r>
    <r>
      <rPr>
        <sz val="10"/>
        <color rgb="FFFF0000"/>
        <rFont val="游ゴシック"/>
        <family val="3"/>
        <charset val="128"/>
        <scheme val="minor"/>
      </rPr>
      <t>都道府県名からお書きください</t>
    </r>
    <r>
      <rPr>
        <sz val="10"/>
        <color theme="1"/>
        <rFont val="游ゴシック"/>
        <family val="3"/>
        <charset val="128"/>
        <scheme val="minor"/>
      </rPr>
      <t>）</t>
    </r>
    <r>
      <rPr>
        <b/>
        <sz val="11"/>
        <color rgb="FFFF0000"/>
        <rFont val="游ゴシック"/>
        <family val="3"/>
        <charset val="128"/>
        <scheme val="minor"/>
      </rPr>
      <t>＊</t>
    </r>
    <rPh sb="1" eb="3">
      <t>ジュウショ</t>
    </rPh>
    <rPh sb="4" eb="8">
      <t>トドウフケン</t>
    </rPh>
    <rPh sb="8" eb="9">
      <t>メイ</t>
    </rPh>
    <rPh sb="12" eb="13">
      <t>カ</t>
    </rPh>
    <phoneticPr fontId="3"/>
  </si>
  <si>
    <r>
      <t>郵便番号</t>
    </r>
    <r>
      <rPr>
        <b/>
        <sz val="11"/>
        <color rgb="FFFF0000"/>
        <rFont val="游ゴシック"/>
        <family val="3"/>
        <charset val="128"/>
        <scheme val="minor"/>
      </rPr>
      <t>＊</t>
    </r>
    <rPh sb="0" eb="4">
      <t>ユウビンバンゴウ</t>
    </rPh>
    <phoneticPr fontId="3"/>
  </si>
  <si>
    <r>
      <t>E-mailアドレス</t>
    </r>
    <r>
      <rPr>
        <b/>
        <sz val="11"/>
        <color rgb="FFFF0000"/>
        <rFont val="游ゴシック"/>
        <family val="3"/>
        <charset val="128"/>
        <scheme val="minor"/>
      </rPr>
      <t>＊</t>
    </r>
    <phoneticPr fontId="3"/>
  </si>
  <si>
    <r>
      <t>ご担当者名</t>
    </r>
    <r>
      <rPr>
        <b/>
        <sz val="11"/>
        <color rgb="FFFF0000"/>
        <rFont val="游ゴシック"/>
        <family val="3"/>
        <charset val="128"/>
        <scheme val="minor"/>
      </rPr>
      <t>＊</t>
    </r>
    <rPh sb="1" eb="4">
      <t>タントウシャ</t>
    </rPh>
    <rPh sb="4" eb="5">
      <t>メイ</t>
    </rPh>
    <phoneticPr fontId="3"/>
  </si>
  <si>
    <r>
      <t>学校名</t>
    </r>
    <r>
      <rPr>
        <b/>
        <sz val="11"/>
        <color rgb="FFFF0000"/>
        <rFont val="游ゴシック"/>
        <family val="3"/>
        <charset val="128"/>
        <scheme val="minor"/>
      </rPr>
      <t>＊</t>
    </r>
    <rPh sb="0" eb="2">
      <t>ガッコウ</t>
    </rPh>
    <rPh sb="2" eb="3">
      <t>メイ</t>
    </rPh>
    <phoneticPr fontId="3"/>
  </si>
  <si>
    <r>
      <t>お支払い方法</t>
    </r>
    <r>
      <rPr>
        <b/>
        <sz val="11"/>
        <color rgb="FFFF0000"/>
        <rFont val="游ゴシック"/>
        <family val="3"/>
        <charset val="128"/>
        <scheme val="minor"/>
      </rPr>
      <t>＊
（プルダウンからお選びください）</t>
    </r>
    <rPh sb="1" eb="3">
      <t>シハラ</t>
    </rPh>
    <rPh sb="4" eb="6">
      <t>ホウホウ</t>
    </rPh>
    <rPh sb="17" eb="18">
      <t>エラ</t>
    </rPh>
    <phoneticPr fontId="3"/>
  </si>
  <si>
    <t>　●銀行振込の方はお振込み日とお振込名義をお書きください（※振込手数料はご負担ください。）</t>
    <rPh sb="2" eb="6">
      <t>ギンコウフリコミ</t>
    </rPh>
    <rPh sb="7" eb="8">
      <t>カタ</t>
    </rPh>
    <rPh sb="10" eb="12">
      <t>フリコ</t>
    </rPh>
    <rPh sb="13" eb="14">
      <t>ビ</t>
    </rPh>
    <rPh sb="16" eb="18">
      <t>フリコミ</t>
    </rPh>
    <rPh sb="18" eb="20">
      <t>メイギ</t>
    </rPh>
    <rPh sb="22" eb="23">
      <t>カ</t>
    </rPh>
    <rPh sb="30" eb="35">
      <t>フリコミテスウリョウ</t>
    </rPh>
    <rPh sb="37" eb="39">
      <t>フタン</t>
    </rPh>
    <phoneticPr fontId="3"/>
  </si>
  <si>
    <t>【送料】</t>
    <rPh sb="1" eb="3">
      <t>ソウリョウ</t>
    </rPh>
    <phoneticPr fontId="3"/>
  </si>
  <si>
    <t>教材名</t>
    <rPh sb="0" eb="3">
      <t>キョウザイメイ</t>
    </rPh>
    <phoneticPr fontId="3"/>
  </si>
  <si>
    <t>発行年月</t>
    <rPh sb="0" eb="2">
      <t>ハッコウ</t>
    </rPh>
    <rPh sb="2" eb="4">
      <t>ネンゲツ</t>
    </rPh>
    <phoneticPr fontId="3"/>
  </si>
  <si>
    <t>ISBN</t>
    <phoneticPr fontId="3"/>
  </si>
  <si>
    <t>備考</t>
    <rPh sb="0" eb="2">
      <t>ビコウ</t>
    </rPh>
    <phoneticPr fontId="3"/>
  </si>
  <si>
    <t>●お申込みにあたっては、必ず「個人情報の取扱について」のシートをご確認いただきますようお願いいたします。</t>
    <rPh sb="2" eb="4">
      <t>モウシコ</t>
    </rPh>
    <rPh sb="12" eb="13">
      <t>カナラ</t>
    </rPh>
    <rPh sb="15" eb="17">
      <t>コジン</t>
    </rPh>
    <rPh sb="17" eb="19">
      <t>ジョウホウ</t>
    </rPh>
    <rPh sb="20" eb="22">
      <t>トリアツカイ</t>
    </rPh>
    <rPh sb="33" eb="35">
      <t>カクニン</t>
    </rPh>
    <rPh sb="44" eb="45">
      <t>ネガ</t>
    </rPh>
    <phoneticPr fontId="3"/>
  </si>
  <si>
    <t>★法人向け商品</t>
    <rPh sb="1" eb="4">
      <t>ホウジンム</t>
    </rPh>
    <rPh sb="5" eb="7">
      <t>ショウヒン</t>
    </rPh>
    <phoneticPr fontId="3"/>
  </si>
  <si>
    <t>税込価格</t>
    <rPh sb="0" eb="2">
      <t>ゼイコミ</t>
    </rPh>
    <rPh sb="2" eb="4">
      <t>カカク</t>
    </rPh>
    <phoneticPr fontId="3"/>
  </si>
  <si>
    <t>新刊</t>
    <rPh sb="0" eb="2">
      <t>シンカン</t>
    </rPh>
    <phoneticPr fontId="3"/>
  </si>
  <si>
    <t>2020年12月</t>
    <rPh sb="4" eb="5">
      <t>ネン</t>
    </rPh>
    <rPh sb="7" eb="8">
      <t>ガツ</t>
    </rPh>
    <phoneticPr fontId="3"/>
  </si>
  <si>
    <t>2017年3月</t>
    <rPh sb="4" eb="5">
      <t>ネン</t>
    </rPh>
    <rPh sb="6" eb="7">
      <t>ガツ</t>
    </rPh>
    <phoneticPr fontId="3"/>
  </si>
  <si>
    <r>
      <t>観光のマーケティング・マネジメント　</t>
    </r>
    <r>
      <rPr>
        <sz val="10"/>
        <color rgb="FFFF0000"/>
        <rFont val="ＭＳ Ｐゴシック"/>
        <family val="3"/>
        <charset val="128"/>
      </rPr>
      <t>※在庫限り</t>
    </r>
    <rPh sb="0" eb="2">
      <t>カンコウ</t>
    </rPh>
    <phoneticPr fontId="2"/>
  </si>
  <si>
    <t>おもてなし検定〈基礎（3級）〉6版</t>
    <rPh sb="5" eb="7">
      <t>ケンテイ</t>
    </rPh>
    <rPh sb="8" eb="10">
      <t>キソ</t>
    </rPh>
    <rPh sb="12" eb="13">
      <t>キュウ</t>
    </rPh>
    <rPh sb="16" eb="17">
      <t>ハン</t>
    </rPh>
    <phoneticPr fontId="2"/>
  </si>
  <si>
    <t>おもてなし検定〈応用（2級）〉5版</t>
    <rPh sb="5" eb="7">
      <t>ケンテイ</t>
    </rPh>
    <rPh sb="8" eb="10">
      <t>オウヨウ</t>
    </rPh>
    <rPh sb="12" eb="13">
      <t>キュウ</t>
    </rPh>
    <rPh sb="16" eb="17">
      <t>ハン</t>
    </rPh>
    <phoneticPr fontId="2"/>
  </si>
  <si>
    <t>観光概論 　11版</t>
    <rPh sb="8" eb="9">
      <t>ハン</t>
    </rPh>
    <phoneticPr fontId="2"/>
  </si>
  <si>
    <t>978-4-902772-50-0</t>
  </si>
  <si>
    <t>978-4-902772-51-7</t>
  </si>
  <si>
    <t>978-4-902772-61-6</t>
  </si>
  <si>
    <t>なし</t>
  </si>
  <si>
    <t>978-4-902772-81-4</t>
  </si>
  <si>
    <t>送料　</t>
    <rPh sb="0" eb="2">
      <t>ソウリョウ</t>
    </rPh>
    <phoneticPr fontId="3"/>
  </si>
  <si>
    <t>お支払い合計金額　</t>
    <rPh sb="1" eb="3">
      <t>シハラ</t>
    </rPh>
    <rPh sb="4" eb="8">
      <t>ゴウケイキンガク</t>
    </rPh>
    <phoneticPr fontId="3"/>
  </si>
  <si>
    <t>合計　</t>
    <rPh sb="0" eb="2">
      <t>ゴウケイ</t>
    </rPh>
    <phoneticPr fontId="3"/>
  </si>
  <si>
    <r>
      <t>電話番号</t>
    </r>
    <r>
      <rPr>
        <b/>
        <sz val="11"/>
        <color rgb="FFFF0000"/>
        <rFont val="游ゴシック"/>
        <family val="3"/>
        <charset val="128"/>
        <scheme val="minor"/>
      </rPr>
      <t>＊</t>
    </r>
    <rPh sb="0" eb="4">
      <t>デンワバンゴウ</t>
    </rPh>
    <phoneticPr fontId="3"/>
  </si>
  <si>
    <t>お手配・納品日（未発刊の場合は予定日）が確定しましたら、メールにてご返信申し上げます。</t>
    <rPh sb="1" eb="3">
      <t>テハイ</t>
    </rPh>
    <rPh sb="4" eb="7">
      <t>ノウヒンビ</t>
    </rPh>
    <rPh sb="8" eb="11">
      <t>ミハッカン</t>
    </rPh>
    <rPh sb="12" eb="14">
      <t>バアイ</t>
    </rPh>
    <rPh sb="15" eb="18">
      <t>ヨテイビ</t>
    </rPh>
    <rPh sb="20" eb="22">
      <t>カクテイ</t>
    </rPh>
    <rPh sb="34" eb="36">
      <t>ヘンシン</t>
    </rPh>
    <rPh sb="36" eb="37">
      <t>モウ</t>
    </rPh>
    <rPh sb="38" eb="39">
      <t>ア</t>
    </rPh>
    <phoneticPr fontId="3"/>
  </si>
  <si>
    <r>
      <t>納品希望日</t>
    </r>
    <r>
      <rPr>
        <b/>
        <sz val="11"/>
        <color rgb="FFFF0000"/>
        <rFont val="游ゴシック"/>
        <family val="3"/>
        <charset val="128"/>
        <scheme val="minor"/>
      </rPr>
      <t>※（沖縄県、その他島嶼部についてはご相談ください）</t>
    </r>
    <rPh sb="0" eb="2">
      <t>ノウヒン</t>
    </rPh>
    <rPh sb="2" eb="5">
      <t>キボウビ</t>
    </rPh>
    <rPh sb="7" eb="9">
      <t>オキナワ</t>
    </rPh>
    <rPh sb="9" eb="10">
      <t>ケン</t>
    </rPh>
    <rPh sb="13" eb="14">
      <t>タ</t>
    </rPh>
    <rPh sb="14" eb="17">
      <t>トウショブ</t>
    </rPh>
    <rPh sb="23" eb="25">
      <t>ソウダン</t>
    </rPh>
    <phoneticPr fontId="3"/>
  </si>
  <si>
    <t>※お振込の場合、
　ご入金確認後のお手配
　となります。</t>
    <rPh sb="2" eb="4">
      <t>フリコミ</t>
    </rPh>
    <rPh sb="5" eb="7">
      <t>バアイ</t>
    </rPh>
    <rPh sb="11" eb="13">
      <t>ニュウキン</t>
    </rPh>
    <rPh sb="13" eb="16">
      <t>カクニンゴ</t>
    </rPh>
    <rPh sb="18" eb="20">
      <t>テハイ</t>
    </rPh>
    <phoneticPr fontId="3"/>
  </si>
  <si>
    <t>お申込日：</t>
    <rPh sb="1" eb="3">
      <t>モウシコミ</t>
    </rPh>
    <rPh sb="3" eb="4">
      <t>ビ</t>
    </rPh>
    <phoneticPr fontId="3"/>
  </si>
  <si>
    <t>国内白地図★</t>
    <phoneticPr fontId="3"/>
  </si>
  <si>
    <t>※旅行地理検定の過去問集はAmazon、楽天ブックス等のオンライン書店でのみ販売いたしております。</t>
    <rPh sb="1" eb="7">
      <t>リョコウチリケンテイ</t>
    </rPh>
    <rPh sb="8" eb="12">
      <t>カコモンシュウ</t>
    </rPh>
    <rPh sb="20" eb="22">
      <t>ラクテン</t>
    </rPh>
    <rPh sb="26" eb="27">
      <t>ナド</t>
    </rPh>
    <rPh sb="33" eb="35">
      <t>ショテン</t>
    </rPh>
    <rPh sb="38" eb="40">
      <t>ハンバイ</t>
    </rPh>
    <phoneticPr fontId="3"/>
  </si>
  <si>
    <t>ご発注者</t>
    <rPh sb="1" eb="4">
      <t>ハッチュウシャ</t>
    </rPh>
    <phoneticPr fontId="3"/>
  </si>
  <si>
    <r>
      <t>ご採用先</t>
    </r>
    <r>
      <rPr>
        <b/>
        <sz val="10.5"/>
        <color rgb="FFFF0000"/>
        <rFont val="游ゴシック"/>
        <family val="3"/>
        <charset val="128"/>
        <scheme val="minor"/>
      </rPr>
      <t>（発注者・納品先と異なる場合 ※書店・生協様からの発注の場合は必須）</t>
    </r>
    <rPh sb="1" eb="4">
      <t>サイヨウサキ</t>
    </rPh>
    <rPh sb="5" eb="8">
      <t>ハッチュウシャ</t>
    </rPh>
    <rPh sb="9" eb="12">
      <t>ノウヒンサキ</t>
    </rPh>
    <rPh sb="13" eb="14">
      <t>コト</t>
    </rPh>
    <rPh sb="16" eb="18">
      <t>バアイ</t>
    </rPh>
    <rPh sb="20" eb="22">
      <t>ショテン</t>
    </rPh>
    <rPh sb="23" eb="25">
      <t>セイキョウ</t>
    </rPh>
    <rPh sb="25" eb="26">
      <t>サマ</t>
    </rPh>
    <rPh sb="29" eb="31">
      <t>ハッチュウ</t>
    </rPh>
    <rPh sb="32" eb="34">
      <t>バアイ</t>
    </rPh>
    <rPh sb="35" eb="37">
      <t>ヒッス</t>
    </rPh>
    <phoneticPr fontId="3"/>
  </si>
  <si>
    <t>本体価格</t>
    <rPh sb="0" eb="2">
      <t>ホンタイ</t>
    </rPh>
    <rPh sb="2" eb="4">
      <t>カカク</t>
    </rPh>
    <phoneticPr fontId="3"/>
  </si>
  <si>
    <t>978-4-910578-55-2</t>
  </si>
  <si>
    <t>978-4-910578-58-3</t>
  </si>
  <si>
    <t>部署名</t>
    <rPh sb="0" eb="3">
      <t>ブショメイ</t>
    </rPh>
    <phoneticPr fontId="3"/>
  </si>
  <si>
    <t>●「個人情報の取扱について」の承諾✔を含め、必要事項をご記入いただきましたら、ご自身で任意のパスワードを設定し、info-kanko@tourism.jp　までご送付いただきますようお願いいたします。</t>
    <rPh sb="2" eb="6">
      <t>コジンジョウホウ</t>
    </rPh>
    <rPh sb="7" eb="9">
      <t>トリアツカイ</t>
    </rPh>
    <rPh sb="15" eb="17">
      <t>ショウダク</t>
    </rPh>
    <rPh sb="19" eb="20">
      <t>フク</t>
    </rPh>
    <rPh sb="22" eb="26">
      <t>ヒツヨウジコウ</t>
    </rPh>
    <rPh sb="28" eb="30">
      <t>キニュウ</t>
    </rPh>
    <rPh sb="40" eb="42">
      <t>ジシン</t>
    </rPh>
    <rPh sb="43" eb="45">
      <t>ニンイ</t>
    </rPh>
    <rPh sb="52" eb="54">
      <t>セッテイ</t>
    </rPh>
    <rPh sb="81" eb="83">
      <t>ソウフ</t>
    </rPh>
    <rPh sb="92" eb="93">
      <t>ネガ</t>
    </rPh>
    <phoneticPr fontId="3"/>
  </si>
  <si>
    <t>国内旅行地理プラクティカル　13版</t>
    <rPh sb="16" eb="17">
      <t>ハン</t>
    </rPh>
    <phoneticPr fontId="3"/>
  </si>
  <si>
    <t>海外旅行地理プラクティカル　11版</t>
    <rPh sb="16" eb="17">
      <t>ハン</t>
    </rPh>
    <phoneticPr fontId="3"/>
  </si>
  <si>
    <t>JTB 海外旅行レポート 2024</t>
    <rPh sb="4" eb="8">
      <t>カイガイリョコウ</t>
    </rPh>
    <phoneticPr fontId="2"/>
  </si>
  <si>
    <t>2025年1月</t>
    <rPh sb="4" eb="5">
      <t>ネン</t>
    </rPh>
    <rPh sb="6" eb="7">
      <t>ガツ</t>
    </rPh>
    <phoneticPr fontId="3"/>
  </si>
  <si>
    <t>978-4-910578-66-8</t>
    <phoneticPr fontId="3"/>
  </si>
  <si>
    <t>2025年度 教材注文書　【法人用（学校・企業等）様用】</t>
    <rPh sb="4" eb="6">
      <t>ネンド</t>
    </rPh>
    <rPh sb="7" eb="9">
      <t>キョウザイ</t>
    </rPh>
    <rPh sb="9" eb="12">
      <t>チュウモンショ</t>
    </rPh>
    <rPh sb="14" eb="16">
      <t>ホウジン</t>
    </rPh>
    <rPh sb="16" eb="17">
      <t>ヨウ</t>
    </rPh>
    <rPh sb="18" eb="20">
      <t>ガッコウ</t>
    </rPh>
    <rPh sb="21" eb="23">
      <t>キギョウ</t>
    </rPh>
    <rPh sb="23" eb="24">
      <t>ナド</t>
    </rPh>
    <rPh sb="25" eb="27">
      <t>サマヨウ</t>
    </rPh>
    <phoneticPr fontId="4"/>
  </si>
  <si>
    <t>　　5冊まで：600円（振込）・900円（代引）、　6冊以上：無料</t>
    <rPh sb="3" eb="4">
      <t>サツ</t>
    </rPh>
    <rPh sb="10" eb="11">
      <t>エン</t>
    </rPh>
    <rPh sb="12" eb="14">
      <t>フリコミ</t>
    </rPh>
    <rPh sb="19" eb="20">
      <t>エン</t>
    </rPh>
    <rPh sb="21" eb="23">
      <t>ダイビキ</t>
    </rPh>
    <rPh sb="27" eb="30">
      <t>サツイジョウ</t>
    </rPh>
    <rPh sb="31" eb="33">
      <t>ムリョウ</t>
    </rPh>
    <phoneticPr fontId="3"/>
  </si>
  <si>
    <t>【お申込み・お問合せ先】（株）JTB総合研究所　コーポレート共創部　E-mail：info-kanko@tourism.jp　TEL：03-6260-1220　（平日10：00～15：00）</t>
    <rPh sb="2" eb="4">
      <t>モウシコ</t>
    </rPh>
    <rPh sb="7" eb="9">
      <t>トイアワ</t>
    </rPh>
    <rPh sb="10" eb="11">
      <t>サキ</t>
    </rPh>
    <rPh sb="12" eb="15">
      <t>カブ</t>
    </rPh>
    <rPh sb="18" eb="23">
      <t>ソウゴウケンキュウショ</t>
    </rPh>
    <rPh sb="30" eb="33">
      <t>キョウソウブ</t>
    </rPh>
    <rPh sb="81" eb="83">
      <t>ヘイジツ</t>
    </rPh>
    <phoneticPr fontId="3"/>
  </si>
  <si>
    <t>新刊　※解答付</t>
    <rPh sb="0" eb="2">
      <t>シンカン</t>
    </rPh>
    <rPh sb="4" eb="6">
      <t>カイトウ</t>
    </rPh>
    <rPh sb="6" eb="7">
      <t>ツキ</t>
    </rPh>
    <phoneticPr fontId="3"/>
  </si>
  <si>
    <t>新刊　※解答付</t>
    <rPh sb="0" eb="2">
      <t>シンカン</t>
    </rPh>
    <phoneticPr fontId="3"/>
  </si>
  <si>
    <t>観光学基礎　9版</t>
    <rPh sb="7" eb="8">
      <t>ハン</t>
    </rPh>
    <phoneticPr fontId="2"/>
  </si>
  <si>
    <t>2024年3月</t>
    <rPh sb="4" eb="5">
      <t>ネン</t>
    </rPh>
    <rPh sb="6" eb="7">
      <t>ガツ</t>
    </rPh>
    <phoneticPr fontId="3"/>
  </si>
  <si>
    <t>2013年3月</t>
    <rPh sb="4" eb="5">
      <t>ネン</t>
    </rPh>
    <rPh sb="6" eb="7">
      <t>ガツ</t>
    </rPh>
    <phoneticPr fontId="3"/>
  </si>
  <si>
    <t>2020年3月</t>
    <rPh sb="4" eb="5">
      <t>ネン</t>
    </rPh>
    <rPh sb="6" eb="7">
      <t>ガツ</t>
    </rPh>
    <phoneticPr fontId="3"/>
  </si>
  <si>
    <t>2011年3月</t>
    <rPh sb="4" eb="5">
      <t>ネン</t>
    </rPh>
    <rPh sb="6" eb="7">
      <t>ガツ</t>
    </rPh>
    <phoneticPr fontId="3"/>
  </si>
  <si>
    <t>①旅行業法およびこれに基づく命令 2025</t>
    <rPh sb="11" eb="12">
      <t>モト</t>
    </rPh>
    <rPh sb="14" eb="16">
      <t>メイレイ</t>
    </rPh>
    <phoneticPr fontId="2"/>
  </si>
  <si>
    <t>②旅行業約款、運送・宿泊約款 2025</t>
    <rPh sb="1" eb="4">
      <t>リョコウギョウ</t>
    </rPh>
    <rPh sb="4" eb="6">
      <t>ヤッカン</t>
    </rPh>
    <phoneticPr fontId="2"/>
  </si>
  <si>
    <t>③国内運賃・料金 2025</t>
  </si>
  <si>
    <t>④国内観光資源 2025</t>
  </si>
  <si>
    <t>⑤出入国法令と実務、旅行実務 2025</t>
    <rPh sb="10" eb="12">
      <t>リョコウ</t>
    </rPh>
    <rPh sb="12" eb="14">
      <t>ジツム</t>
    </rPh>
    <phoneticPr fontId="2"/>
  </si>
  <si>
    <t>⑥国際航空運賃、旅行業英語 2025</t>
    <rPh sb="8" eb="11">
      <t>リョコウギョウ</t>
    </rPh>
    <rPh sb="11" eb="13">
      <t>エイゴ</t>
    </rPh>
    <phoneticPr fontId="2"/>
  </si>
  <si>
    <t>⑦海外観光資源 2025</t>
  </si>
  <si>
    <t>国内旅行業務取扱管理者試験対策 補強演習（R7）</t>
    <rPh sb="0" eb="2">
      <t>コクナイ</t>
    </rPh>
    <rPh sb="2" eb="4">
      <t>リョコウ</t>
    </rPh>
    <rPh sb="4" eb="6">
      <t>ギョウム</t>
    </rPh>
    <rPh sb="6" eb="8">
      <t>トリアツカイ</t>
    </rPh>
    <rPh sb="8" eb="11">
      <t>カンリシャ</t>
    </rPh>
    <rPh sb="11" eb="13">
      <t>シケン</t>
    </rPh>
    <rPh sb="13" eb="15">
      <t>タイサク</t>
    </rPh>
    <rPh sb="16" eb="18">
      <t>ホキョウ</t>
    </rPh>
    <rPh sb="18" eb="20">
      <t>エンシュウ</t>
    </rPh>
    <phoneticPr fontId="2"/>
  </si>
  <si>
    <t>総合旅行業務取扱管理者試験対策 補強演習（R7）　</t>
    <rPh sb="2" eb="4">
      <t>リョコウ</t>
    </rPh>
    <rPh sb="4" eb="6">
      <t>ギョウム</t>
    </rPh>
    <rPh sb="6" eb="8">
      <t>トリアツカイ</t>
    </rPh>
    <rPh sb="8" eb="11">
      <t>カンリシャ</t>
    </rPh>
    <rPh sb="11" eb="13">
      <t>シケン</t>
    </rPh>
    <rPh sb="13" eb="15">
      <t>タイサク</t>
    </rPh>
    <rPh sb="16" eb="18">
      <t>ホキョウ</t>
    </rPh>
    <rPh sb="18" eb="20">
      <t>エンシュウ</t>
    </rPh>
    <phoneticPr fontId="2"/>
  </si>
  <si>
    <t>旅程管理研修（基礎・国内）18版</t>
    <rPh sb="15" eb="16">
      <t>ハン</t>
    </rPh>
    <phoneticPr fontId="2"/>
  </si>
  <si>
    <t>旅程管理研修（海外実務・語学）18版</t>
    <rPh sb="17" eb="18">
      <t>ハン</t>
    </rPh>
    <phoneticPr fontId="2"/>
  </si>
  <si>
    <t>国内観光地理サブノート　15版</t>
    <rPh sb="0" eb="2">
      <t>コクナイ</t>
    </rPh>
    <rPh sb="2" eb="4">
      <t>カンコウ</t>
    </rPh>
    <rPh sb="4" eb="6">
      <t>チリ</t>
    </rPh>
    <rPh sb="14" eb="15">
      <t>ハン</t>
    </rPh>
    <phoneticPr fontId="2"/>
  </si>
  <si>
    <t>国内旅行地理ベーシック300＋α　25版</t>
    <rPh sb="19" eb="20">
      <t>ハン</t>
    </rPh>
    <phoneticPr fontId="3"/>
  </si>
  <si>
    <t>海外観光地理サブノート　7版</t>
    <rPh sb="0" eb="2">
      <t>カイガイ</t>
    </rPh>
    <rPh sb="2" eb="4">
      <t>カンコウ</t>
    </rPh>
    <rPh sb="4" eb="6">
      <t>チリ</t>
    </rPh>
    <rPh sb="13" eb="14">
      <t>ハン</t>
    </rPh>
    <phoneticPr fontId="2"/>
  </si>
  <si>
    <t>海外旅行地理ベーシック400＋α　20版</t>
    <rPh sb="19" eb="20">
      <t>ハン</t>
    </rPh>
    <phoneticPr fontId="2"/>
  </si>
  <si>
    <t>978-4-910578-71-2</t>
    <phoneticPr fontId="3"/>
  </si>
  <si>
    <t>978-4-910578-72-9</t>
    <phoneticPr fontId="3"/>
  </si>
  <si>
    <t>978-4-910578-73-6</t>
    <phoneticPr fontId="3"/>
  </si>
  <si>
    <t>978-4-910578-74-3</t>
    <phoneticPr fontId="3"/>
  </si>
  <si>
    <t>978-4-910578-75-0</t>
    <phoneticPr fontId="3"/>
  </si>
  <si>
    <t>978-4-910578-76-7</t>
    <phoneticPr fontId="3"/>
  </si>
  <si>
    <t>978-4-910578-77-4</t>
    <phoneticPr fontId="3"/>
  </si>
  <si>
    <t>978-4-910578-70-5</t>
    <phoneticPr fontId="3"/>
  </si>
  <si>
    <t>978-4-910578-79-8</t>
    <phoneticPr fontId="3"/>
  </si>
  <si>
    <t>978-4-910578-78-1</t>
    <phoneticPr fontId="3"/>
  </si>
  <si>
    <t>978-4-910578-81-1</t>
    <phoneticPr fontId="3"/>
  </si>
  <si>
    <t>978-4-910578-80-4</t>
    <phoneticPr fontId="3"/>
  </si>
  <si>
    <t>2019年11月</t>
    <rPh sb="4" eb="5">
      <t>ネン</t>
    </rPh>
    <rPh sb="7" eb="8">
      <t>ガツ</t>
    </rPh>
    <phoneticPr fontId="3"/>
  </si>
  <si>
    <t>978-4-910578-82-8</t>
    <phoneticPr fontId="3"/>
  </si>
  <si>
    <t>世界白地図★</t>
    <rPh sb="0" eb="2">
      <t>セカイ</t>
    </rPh>
    <phoneticPr fontId="3"/>
  </si>
  <si>
    <t>978-4-910578-69-9</t>
    <phoneticPr fontId="3"/>
  </si>
  <si>
    <r>
      <t>旅行業英会話（PECTI）テキスト★　改訂初版　</t>
    </r>
    <r>
      <rPr>
        <sz val="11"/>
        <color rgb="FFFF0000"/>
        <rFont val="游ゴシック"/>
        <family val="3"/>
        <charset val="128"/>
        <scheme val="minor"/>
      </rPr>
      <t xml:space="preserve"> ※在庫限り</t>
    </r>
    <rPh sb="2" eb="3">
      <t>ギョウ</t>
    </rPh>
    <rPh sb="3" eb="6">
      <t>エイカイワ</t>
    </rPh>
    <rPh sb="19" eb="23">
      <t>カイテイショハン</t>
    </rPh>
    <phoneticPr fontId="2"/>
  </si>
  <si>
    <r>
      <t>旅行業英会話（PECTI） CD★　</t>
    </r>
    <r>
      <rPr>
        <sz val="11"/>
        <color rgb="FFFF0000"/>
        <rFont val="游ゴシック"/>
        <family val="3"/>
        <charset val="128"/>
        <scheme val="minor"/>
      </rPr>
      <t>※在庫限り　</t>
    </r>
    <rPh sb="3" eb="6">
      <t>エイカイワ</t>
    </rPh>
    <phoneticPr fontId="2"/>
  </si>
  <si>
    <r>
      <t>旅行業英会話（PECTI） セット　</t>
    </r>
    <r>
      <rPr>
        <sz val="11"/>
        <color rgb="FFFF0000"/>
        <rFont val="游ゴシック"/>
        <family val="3"/>
        <charset val="128"/>
        <scheme val="minor"/>
      </rPr>
      <t>※在庫限り</t>
    </r>
    <rPh sb="3" eb="6">
      <t>エイカイワ</t>
    </rPh>
    <phoneticPr fontId="2"/>
  </si>
  <si>
    <t>（2025.04.15）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</si>
</sst>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　様&quot;"/>
    <numFmt numFmtId="177" formatCode="#,###&quot;冊&quot;"/>
    <numFmt numFmtId="178" formatCode="#,###&quot;円&quot;"/>
  </numFmts>
  <fonts count="27" x14ac:knownFonts="1">
    <font>
      <sz val="11"/>
      <color theme="1"/>
      <name val="游ゴシック"/>
      <family val="2"/>
      <charset val="128"/>
      <scheme val="minor"/>
    </font>
    <font>
      <sz val="18"/>
      <color theme="3"/>
      <name val="游ゴシック Light"/>
      <family val="2"/>
      <charset val="128"/>
      <scheme val="major"/>
    </font>
    <font>
      <b/>
      <sz val="11"/>
      <name val="ＭＳ Ｐゴシック"/>
      <family val="3"/>
      <charset val="128"/>
    </font>
    <font>
      <sz val="6"/>
      <name val="游ゴシック"/>
      <family val="2"/>
      <charset val="128"/>
      <scheme val="minor"/>
    </font>
    <font>
      <sz val="6"/>
      <name val="ＭＳ Ｐゴシック"/>
      <family val="3"/>
      <charset val="128"/>
    </font>
    <font>
      <b/>
      <sz val="14"/>
      <name val="ＭＳ Ｐゴシック"/>
      <family val="3"/>
      <charset val="128"/>
    </font>
    <font>
      <b/>
      <sz val="12"/>
      <color theme="1"/>
      <name val="游ゴシック"/>
      <family val="3"/>
      <charset val="128"/>
      <scheme val="minor"/>
    </font>
    <font>
      <sz val="10"/>
      <color rgb="FFFF0000"/>
      <name val="游ゴシック"/>
      <family val="3"/>
      <charset val="128"/>
      <scheme val="minor"/>
    </font>
    <font>
      <b/>
      <sz val="11"/>
      <color theme="1"/>
      <name val="游ゴシック"/>
      <family val="3"/>
      <charset val="128"/>
      <scheme val="minor"/>
    </font>
    <font>
      <sz val="10"/>
      <color theme="1"/>
      <name val="游ゴシック"/>
      <family val="3"/>
      <charset val="128"/>
      <scheme val="minor"/>
    </font>
    <font>
      <b/>
      <sz val="11"/>
      <color rgb="FFFF0000"/>
      <name val="游ゴシック"/>
      <family val="3"/>
      <charset val="128"/>
      <scheme val="minor"/>
    </font>
    <font>
      <sz val="9"/>
      <color rgb="FF000000"/>
      <name val="Meiryo UI"/>
      <family val="3"/>
      <charset val="128"/>
    </font>
    <font>
      <sz val="11"/>
      <color rgb="FF0000FF"/>
      <name val="游ゴシック"/>
      <family val="2"/>
      <charset val="128"/>
      <scheme val="minor"/>
    </font>
    <font>
      <b/>
      <sz val="11"/>
      <color rgb="FF0000FF"/>
      <name val="游ゴシック"/>
      <family val="3"/>
      <charset val="128"/>
      <scheme val="minor"/>
    </font>
    <font>
      <b/>
      <sz val="11"/>
      <color rgb="FFFF0000"/>
      <name val="ＭＳ Ｐゴシック"/>
      <family val="3"/>
      <charset val="128"/>
    </font>
    <font>
      <sz val="11"/>
      <color theme="1"/>
      <name val="游ゴシック"/>
      <family val="3"/>
      <charset val="128"/>
      <scheme val="minor"/>
    </font>
    <font>
      <sz val="11"/>
      <color rgb="FFFF0000"/>
      <name val="游ゴシック"/>
      <family val="3"/>
      <charset val="128"/>
      <scheme val="minor"/>
    </font>
    <font>
      <b/>
      <sz val="11"/>
      <color theme="4" tint="-0.249977111117893"/>
      <name val="游ゴシック"/>
      <family val="3"/>
      <charset val="128"/>
      <scheme val="minor"/>
    </font>
    <font>
      <sz val="11"/>
      <color theme="4" tint="-0.249977111117893"/>
      <name val="游ゴシック"/>
      <family val="3"/>
      <charset val="128"/>
      <scheme val="minor"/>
    </font>
    <font>
      <b/>
      <sz val="11"/>
      <color rgb="FF002060"/>
      <name val="游ゴシック"/>
      <family val="3"/>
      <charset val="128"/>
      <scheme val="minor"/>
    </font>
    <font>
      <sz val="10"/>
      <color rgb="FFFF0000"/>
      <name val="ＭＳ Ｐゴシック"/>
      <family val="3"/>
      <charset val="128"/>
    </font>
    <font>
      <b/>
      <sz val="10.5"/>
      <color rgb="FFFF0000"/>
      <name val="游ゴシック"/>
      <family val="3"/>
      <charset val="128"/>
      <scheme val="minor"/>
    </font>
    <font>
      <b/>
      <sz val="12"/>
      <color rgb="FF0000FF"/>
      <name val="游ゴシック"/>
      <family val="3"/>
      <charset val="128"/>
      <scheme val="minor"/>
    </font>
    <font>
      <sz val="12"/>
      <color theme="1"/>
      <name val="游ゴシック"/>
      <family val="3"/>
      <charset val="128"/>
      <scheme val="minor"/>
    </font>
    <font>
      <sz val="11"/>
      <name val="游ゴシック"/>
      <family val="2"/>
      <charset val="128"/>
      <scheme val="minor"/>
    </font>
    <font>
      <sz val="11"/>
      <name val="游ゴシック"/>
      <family val="3"/>
      <charset val="128"/>
      <scheme val="minor"/>
    </font>
    <font>
      <sz val="11"/>
      <color rgb="FF232F3E"/>
      <name val="Arial"/>
      <family val="2"/>
    </font>
  </fonts>
  <fills count="8">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alignment vertical="center"/>
    </xf>
  </cellStyleXfs>
  <cellXfs count="120">
    <xf numFmtId="0" fontId="0" fillId="0" borderId="0" xfId="0">
      <alignment vertical="center"/>
    </xf>
    <xf numFmtId="49" fontId="2" fillId="0" borderId="0" xfId="0" applyNumberFormat="1" applyFont="1" applyFill="1" applyBorder="1" applyAlignment="1">
      <alignment vertical="center"/>
    </xf>
    <xf numFmtId="0" fontId="0" fillId="0" borderId="0" xfId="0" applyFill="1" applyBorder="1">
      <alignment vertical="center"/>
    </xf>
    <xf numFmtId="0" fontId="0" fillId="0" borderId="0" xfId="0" applyBorder="1">
      <alignment vertical="center"/>
    </xf>
    <xf numFmtId="0" fontId="0" fillId="0" borderId="0" xfId="0" applyFill="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3" borderId="1" xfId="0" applyFill="1" applyBorder="1" applyAlignment="1">
      <alignment horizontal="left" vertical="center"/>
    </xf>
    <xf numFmtId="49" fontId="5" fillId="0" borderId="0" xfId="0" applyNumberFormat="1" applyFont="1" applyFill="1" applyBorder="1" applyAlignment="1">
      <alignment vertical="center"/>
    </xf>
    <xf numFmtId="0" fontId="0" fillId="4" borderId="1" xfId="0" applyFill="1" applyBorder="1" applyAlignment="1">
      <alignment horizontal="center" vertical="center" wrapText="1"/>
    </xf>
    <xf numFmtId="0" fontId="0" fillId="0" borderId="0" xfId="0" applyFill="1" applyBorder="1" applyAlignment="1">
      <alignment horizontal="right" vertical="center"/>
    </xf>
    <xf numFmtId="0" fontId="0" fillId="3" borderId="1" xfId="0" applyFill="1" applyBorder="1" applyAlignment="1">
      <alignment horizontal="left" vertical="center" shrinkToFit="1"/>
    </xf>
    <xf numFmtId="49" fontId="0" fillId="3" borderId="1" xfId="0" applyNumberFormat="1" applyFill="1" applyBorder="1" applyAlignment="1" applyProtection="1">
      <alignment horizontal="left" vertical="center" shrinkToFit="1"/>
    </xf>
    <xf numFmtId="0" fontId="0" fillId="0" borderId="0" xfId="0" applyBorder="1" applyAlignment="1" applyProtection="1">
      <alignment horizontal="left" vertical="center" wrapText="1"/>
    </xf>
    <xf numFmtId="0" fontId="12" fillId="0" borderId="0" xfId="0" applyFont="1" applyBorder="1" applyAlignment="1" applyProtection="1">
      <alignment vertical="center"/>
    </xf>
    <xf numFmtId="0" fontId="0" fillId="3" borderId="1" xfId="0" applyFill="1" applyBorder="1" applyAlignment="1">
      <alignment horizontal="left" vertical="center"/>
    </xf>
    <xf numFmtId="0" fontId="12" fillId="0" borderId="0" xfId="0" applyFont="1" applyBorder="1">
      <alignment vertical="center"/>
    </xf>
    <xf numFmtId="49" fontId="0" fillId="0" borderId="4" xfId="0" applyNumberFormat="1" applyBorder="1" applyAlignment="1">
      <alignment horizontal="center" vertical="center" wrapText="1"/>
    </xf>
    <xf numFmtId="0" fontId="0" fillId="3" borderId="5" xfId="0" applyFill="1" applyBorder="1" applyAlignment="1">
      <alignment vertical="center"/>
    </xf>
    <xf numFmtId="0" fontId="8" fillId="0" borderId="0" xfId="0" applyFont="1" applyFill="1" applyBorder="1" applyAlignment="1">
      <alignment vertical="center"/>
    </xf>
    <xf numFmtId="0" fontId="0" fillId="0" borderId="0" xfId="0" applyFill="1" applyBorder="1" applyAlignment="1">
      <alignment horizontal="left" vertical="center" shrinkToFit="1"/>
    </xf>
    <xf numFmtId="0" fontId="0" fillId="0" borderId="0" xfId="0" applyFill="1" applyBorder="1" applyAlignment="1">
      <alignment horizontal="left" vertical="center" wrapText="1"/>
    </xf>
    <xf numFmtId="0" fontId="0" fillId="0" borderId="0" xfId="0" applyFill="1" applyBorder="1" applyAlignment="1" applyProtection="1">
      <alignment horizontal="left" vertical="center" wrapText="1"/>
    </xf>
    <xf numFmtId="49" fontId="0" fillId="0" borderId="1" xfId="0" applyNumberFormat="1" applyBorder="1">
      <alignment vertical="center"/>
    </xf>
    <xf numFmtId="0" fontId="0" fillId="3" borderId="7" xfId="0" applyFill="1" applyBorder="1" applyAlignment="1">
      <alignment vertical="center"/>
    </xf>
    <xf numFmtId="0" fontId="0" fillId="0" borderId="0" xfId="0" applyBorder="1" applyAlignment="1">
      <alignment vertical="center" textRotation="255"/>
    </xf>
    <xf numFmtId="0" fontId="8" fillId="5" borderId="6" xfId="0" applyFont="1" applyFill="1" applyBorder="1" applyAlignment="1">
      <alignment vertical="center"/>
    </xf>
    <xf numFmtId="0" fontId="8" fillId="5" borderId="5" xfId="0" applyFont="1" applyFill="1" applyBorder="1" applyAlignment="1">
      <alignment vertical="center"/>
    </xf>
    <xf numFmtId="0" fontId="0" fillId="0" borderId="0" xfId="0" applyFill="1" applyBorder="1" applyAlignment="1">
      <alignment vertical="center" textRotation="255"/>
    </xf>
    <xf numFmtId="0" fontId="0" fillId="0" borderId="0" xfId="0" applyFill="1" applyBorder="1" applyAlignment="1">
      <alignment horizontal="left" vertical="center"/>
    </xf>
    <xf numFmtId="0" fontId="6" fillId="2" borderId="1" xfId="0" applyFont="1" applyFill="1" applyBorder="1" applyAlignment="1" applyProtection="1">
      <alignment horizontal="right" vertical="center"/>
    </xf>
    <xf numFmtId="49" fontId="0" fillId="0" borderId="4" xfId="0" applyNumberFormat="1" applyBorder="1" applyAlignment="1" applyProtection="1">
      <alignment horizontal="center" vertical="center" wrapText="1"/>
    </xf>
    <xf numFmtId="0" fontId="8" fillId="0" borderId="11" xfId="0" applyFont="1" applyFill="1" applyBorder="1" applyAlignment="1">
      <alignment horizontal="left" vertical="center"/>
    </xf>
    <xf numFmtId="0" fontId="0" fillId="0" borderId="9" xfId="0" applyFill="1" applyBorder="1" applyAlignment="1">
      <alignment horizontal="left" vertical="center"/>
    </xf>
    <xf numFmtId="49" fontId="0" fillId="0" borderId="0" xfId="0" applyNumberFormat="1" applyBorder="1" applyAlignment="1" applyProtection="1">
      <alignment horizontal="left" vertical="center"/>
    </xf>
    <xf numFmtId="49" fontId="0" fillId="0" borderId="0" xfId="0" applyNumberFormat="1" applyBorder="1" applyAlignment="1">
      <alignment horizontal="center" vertical="center" wrapText="1"/>
    </xf>
    <xf numFmtId="0" fontId="17" fillId="0" borderId="12" xfId="0" applyFont="1" applyFill="1" applyBorder="1" applyAlignment="1">
      <alignment horizontal="right" vertical="center" wrapText="1"/>
    </xf>
    <xf numFmtId="0" fontId="15" fillId="0" borderId="12" xfId="0" applyFont="1" applyFill="1" applyBorder="1" applyAlignment="1">
      <alignment horizontal="right" vertical="center" wrapText="1"/>
    </xf>
    <xf numFmtId="0" fontId="13" fillId="0" borderId="0" xfId="0" applyFont="1" applyFill="1" applyBorder="1">
      <alignment vertical="center"/>
    </xf>
    <xf numFmtId="49" fontId="14" fillId="0" borderId="0" xfId="0" applyNumberFormat="1" applyFont="1" applyFill="1" applyBorder="1" applyAlignment="1">
      <alignment vertical="center"/>
    </xf>
    <xf numFmtId="0" fontId="19" fillId="0" borderId="8" xfId="0" applyFont="1" applyFill="1" applyBorder="1" applyAlignment="1">
      <alignment horizontal="left" vertical="center" wrapText="1"/>
    </xf>
    <xf numFmtId="178" fontId="8" fillId="6" borderId="5" xfId="0" applyNumberFormat="1" applyFont="1" applyFill="1" applyBorder="1" applyAlignment="1">
      <alignment vertical="center"/>
    </xf>
    <xf numFmtId="0" fontId="8" fillId="2" borderId="11" xfId="0" applyFont="1" applyFill="1" applyBorder="1" applyAlignment="1">
      <alignment vertical="center"/>
    </xf>
    <xf numFmtId="0" fontId="8" fillId="2" borderId="9" xfId="0" applyFont="1" applyFill="1" applyBorder="1" applyAlignment="1">
      <alignment vertical="center"/>
    </xf>
    <xf numFmtId="0" fontId="19" fillId="0" borderId="10" xfId="0" applyFont="1" applyFill="1" applyBorder="1" applyAlignment="1">
      <alignment horizontal="left" vertical="top" wrapText="1"/>
    </xf>
    <xf numFmtId="0" fontId="19" fillId="0" borderId="12" xfId="0" applyFont="1" applyFill="1" applyBorder="1" applyAlignment="1">
      <alignment horizontal="right" wrapText="1"/>
    </xf>
    <xf numFmtId="0" fontId="19" fillId="0" borderId="13" xfId="0" applyFont="1" applyFill="1" applyBorder="1" applyAlignment="1">
      <alignment horizontal="left" wrapText="1"/>
    </xf>
    <xf numFmtId="0" fontId="0" fillId="0" borderId="1" xfId="0" applyBorder="1">
      <alignment vertical="center"/>
    </xf>
    <xf numFmtId="178" fontId="0" fillId="0" borderId="1" xfId="0" applyNumberFormat="1" applyBorder="1">
      <alignment vertical="center"/>
    </xf>
    <xf numFmtId="0" fontId="0" fillId="5" borderId="1" xfId="0" applyFill="1" applyBorder="1">
      <alignment vertical="center"/>
    </xf>
    <xf numFmtId="178" fontId="0" fillId="5" borderId="1" xfId="0" applyNumberFormat="1" applyFill="1" applyBorder="1">
      <alignment vertical="center"/>
    </xf>
    <xf numFmtId="0" fontId="0" fillId="7" borderId="1" xfId="0" applyFill="1" applyBorder="1">
      <alignment vertical="center"/>
    </xf>
    <xf numFmtId="178" fontId="0" fillId="6" borderId="1" xfId="0" applyNumberFormat="1" applyFill="1" applyBorder="1" applyAlignment="1">
      <alignment horizontal="right" vertical="center"/>
    </xf>
    <xf numFmtId="177" fontId="0" fillId="6" borderId="1" xfId="0" applyNumberFormat="1" applyFill="1" applyBorder="1" applyAlignment="1">
      <alignment horizontal="right" vertical="center"/>
    </xf>
    <xf numFmtId="49" fontId="0" fillId="0" borderId="1" xfId="0" applyNumberFormat="1" applyBorder="1" applyAlignment="1" applyProtection="1">
      <alignment horizontal="left" vertical="center" wrapText="1"/>
      <protection locked="0"/>
    </xf>
    <xf numFmtId="176" fontId="0" fillId="0" borderId="1" xfId="0" applyNumberForma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49" fontId="0" fillId="0" borderId="3" xfId="0" applyNumberFormat="1" applyBorder="1" applyAlignment="1" applyProtection="1">
      <alignment horizontal="center" vertical="center" wrapText="1"/>
      <protection locked="0"/>
    </xf>
    <xf numFmtId="14" fontId="0" fillId="0" borderId="1" xfId="0" applyNumberFormat="1" applyFill="1" applyBorder="1" applyAlignment="1" applyProtection="1">
      <alignment horizontal="center" vertical="center"/>
      <protection locked="0"/>
    </xf>
    <xf numFmtId="0" fontId="0" fillId="0" borderId="1" xfId="0" applyFill="1" applyBorder="1" applyAlignment="1" applyProtection="1">
      <alignment horizontal="left" vertical="center" wrapText="1"/>
      <protection locked="0"/>
    </xf>
    <xf numFmtId="177" fontId="0" fillId="0" borderId="1" xfId="0" applyNumberFormat="1" applyBorder="1" applyAlignment="1" applyProtection="1">
      <alignment horizontal="right" vertical="center"/>
      <protection locked="0"/>
    </xf>
    <xf numFmtId="0" fontId="0" fillId="0" borderId="1" xfId="0" applyBorder="1" applyAlignment="1" applyProtection="1">
      <alignment horizontal="center" vertical="center"/>
      <protection locked="0"/>
    </xf>
    <xf numFmtId="14" fontId="0" fillId="0" borderId="4" xfId="0" applyNumberFormat="1" applyFill="1" applyBorder="1" applyAlignment="1" applyProtection="1">
      <alignment horizontal="center" vertical="center"/>
      <protection locked="0"/>
    </xf>
    <xf numFmtId="0" fontId="0" fillId="0" borderId="2" xfId="0" applyBorder="1" applyAlignment="1" applyProtection="1">
      <alignment horizontal="left" vertical="center" wrapText="1"/>
      <protection locked="0"/>
    </xf>
    <xf numFmtId="0" fontId="22" fillId="0" borderId="0" xfId="0" applyFont="1" applyFill="1" applyBorder="1" applyAlignment="1"/>
    <xf numFmtId="0" fontId="23" fillId="0" borderId="0" xfId="0" applyFont="1" applyFill="1" applyBorder="1" applyAlignment="1"/>
    <xf numFmtId="0" fontId="23" fillId="0" borderId="0" xfId="0" applyFont="1" applyBorder="1">
      <alignment vertical="center"/>
    </xf>
    <xf numFmtId="0" fontId="22" fillId="0" borderId="0" xfId="0" applyFont="1" applyFill="1" applyBorder="1">
      <alignment vertical="center"/>
    </xf>
    <xf numFmtId="0" fontId="6" fillId="0" borderId="0" xfId="0" applyFont="1" applyBorder="1">
      <alignment vertical="center"/>
    </xf>
    <xf numFmtId="0" fontId="13" fillId="0" borderId="0" xfId="0" applyFont="1">
      <alignment vertical="center"/>
    </xf>
    <xf numFmtId="0" fontId="0" fillId="2" borderId="1" xfId="0" applyFill="1" applyBorder="1">
      <alignment vertical="center"/>
    </xf>
    <xf numFmtId="49" fontId="0" fillId="2" borderId="1" xfId="0" applyNumberFormat="1" applyFill="1" applyBorder="1">
      <alignment vertical="center"/>
    </xf>
    <xf numFmtId="178" fontId="0" fillId="2" borderId="1" xfId="0" applyNumberFormat="1" applyFill="1" applyBorder="1">
      <alignment vertical="center"/>
    </xf>
    <xf numFmtId="0" fontId="0" fillId="7" borderId="1" xfId="0" applyFill="1" applyBorder="1" applyAlignment="1">
      <alignment horizontal="center" vertical="center"/>
    </xf>
    <xf numFmtId="49" fontId="25" fillId="0" borderId="10" xfId="0" applyNumberFormat="1" applyFont="1" applyBorder="1" applyAlignment="1" applyProtection="1">
      <alignment horizontal="left" vertical="center" wrapText="1"/>
      <protection locked="0"/>
    </xf>
    <xf numFmtId="14" fontId="0" fillId="0" borderId="1" xfId="0" applyNumberFormat="1" applyBorder="1" applyAlignment="1" applyProtection="1">
      <alignment horizontal="right" vertical="center"/>
      <protection locked="0"/>
    </xf>
    <xf numFmtId="49" fontId="24" fillId="5" borderId="1" xfId="0" applyNumberFormat="1" applyFont="1" applyFill="1" applyBorder="1">
      <alignment vertical="center"/>
    </xf>
    <xf numFmtId="0" fontId="0" fillId="0" borderId="0" xfId="0" applyBorder="1" applyAlignment="1">
      <alignment horizontal="right" vertical="center"/>
    </xf>
    <xf numFmtId="0" fontId="26" fillId="0" borderId="0" xfId="0" applyFont="1">
      <alignment vertical="center"/>
    </xf>
    <xf numFmtId="55" fontId="24" fillId="5" borderId="1" xfId="0" applyNumberFormat="1" applyFont="1" applyFill="1" applyBorder="1" applyAlignment="1">
      <alignment horizontal="left" vertical="center"/>
    </xf>
    <xf numFmtId="55" fontId="25" fillId="5" borderId="1" xfId="0" applyNumberFormat="1" applyFont="1" applyFill="1" applyBorder="1" applyAlignment="1">
      <alignment horizontal="left" vertical="center"/>
    </xf>
    <xf numFmtId="55" fontId="0" fillId="5" borderId="1" xfId="0" applyNumberFormat="1" applyFont="1" applyFill="1" applyBorder="1" applyAlignment="1">
      <alignment horizontal="left" vertical="center"/>
    </xf>
    <xf numFmtId="55" fontId="15" fillId="5" borderId="1" xfId="0" applyNumberFormat="1" applyFont="1" applyFill="1" applyBorder="1" applyAlignment="1">
      <alignment horizontal="left" vertical="center"/>
    </xf>
    <xf numFmtId="55" fontId="0" fillId="0" borderId="1" xfId="0" applyNumberFormat="1" applyBorder="1" applyAlignment="1">
      <alignment horizontal="left" vertical="center"/>
    </xf>
    <xf numFmtId="55" fontId="0" fillId="5" borderId="1" xfId="0" applyNumberFormat="1" applyFill="1" applyBorder="1" applyAlignment="1">
      <alignment horizontal="left" vertical="center"/>
    </xf>
    <xf numFmtId="0" fontId="0" fillId="3" borderId="6" xfId="0" applyFill="1" applyBorder="1" applyAlignment="1">
      <alignment horizontal="left" vertical="center"/>
    </xf>
    <xf numFmtId="0" fontId="0" fillId="3" borderId="5" xfId="0" applyFill="1" applyBorder="1" applyAlignment="1">
      <alignment horizontal="left" vertical="center"/>
    </xf>
    <xf numFmtId="0" fontId="0" fillId="0" borderId="6"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49" fontId="2" fillId="5" borderId="6" xfId="0" applyNumberFormat="1" applyFont="1" applyFill="1" applyBorder="1" applyAlignment="1">
      <alignment horizontal="left" vertical="center"/>
    </xf>
    <xf numFmtId="49" fontId="2" fillId="5" borderId="7" xfId="0" applyNumberFormat="1" applyFont="1" applyFill="1" applyBorder="1" applyAlignment="1">
      <alignment horizontal="left" vertical="center"/>
    </xf>
    <xf numFmtId="49" fontId="2" fillId="5" borderId="5" xfId="0" applyNumberFormat="1" applyFont="1" applyFill="1" applyBorder="1" applyAlignment="1">
      <alignment horizontal="left" vertical="center"/>
    </xf>
    <xf numFmtId="0" fontId="0" fillId="3" borderId="6" xfId="0" applyFill="1" applyBorder="1" applyAlignment="1">
      <alignment vertical="center"/>
    </xf>
    <xf numFmtId="0" fontId="0" fillId="3" borderId="7" xfId="0" applyFill="1" applyBorder="1" applyAlignment="1">
      <alignment vertical="center"/>
    </xf>
    <xf numFmtId="0" fontId="0" fillId="3" borderId="5" xfId="0" applyFill="1" applyBorder="1" applyAlignment="1">
      <alignment vertical="center"/>
    </xf>
    <xf numFmtId="49" fontId="0" fillId="0" borderId="6" xfId="0" applyNumberFormat="1" applyBorder="1" applyAlignment="1" applyProtection="1">
      <alignment horizontal="left" vertical="center" wrapText="1"/>
      <protection locked="0"/>
    </xf>
    <xf numFmtId="49" fontId="0" fillId="0" borderId="7" xfId="0" applyNumberFormat="1" applyBorder="1" applyAlignment="1" applyProtection="1">
      <alignment horizontal="left" vertical="center" wrapText="1"/>
      <protection locked="0"/>
    </xf>
    <xf numFmtId="49" fontId="0" fillId="0" borderId="5" xfId="0" applyNumberFormat="1" applyBorder="1" applyAlignment="1" applyProtection="1">
      <alignment horizontal="left" vertical="center" wrapText="1"/>
      <protection locked="0"/>
    </xf>
    <xf numFmtId="0" fontId="6" fillId="2" borderId="6" xfId="0" applyFont="1" applyFill="1" applyBorder="1" applyAlignment="1" applyProtection="1">
      <alignment horizontal="right" vertical="center"/>
    </xf>
    <xf numFmtId="0" fontId="6" fillId="2" borderId="5" xfId="0" applyFont="1" applyFill="1" applyBorder="1" applyAlignment="1" applyProtection="1">
      <alignment horizontal="right" vertical="center"/>
    </xf>
    <xf numFmtId="0" fontId="8" fillId="5" borderId="6" xfId="0" applyFont="1" applyFill="1" applyBorder="1" applyAlignment="1">
      <alignment horizontal="left" vertical="center"/>
    </xf>
    <xf numFmtId="0" fontId="8" fillId="5" borderId="7" xfId="0" applyFont="1" applyFill="1" applyBorder="1" applyAlignment="1">
      <alignment horizontal="left" vertical="center"/>
    </xf>
    <xf numFmtId="0" fontId="8" fillId="5" borderId="5" xfId="0" applyFont="1" applyFill="1" applyBorder="1" applyAlignment="1">
      <alignment horizontal="left" vertical="center"/>
    </xf>
    <xf numFmtId="0" fontId="24" fillId="0" borderId="6" xfId="0" applyFont="1" applyFill="1" applyBorder="1" applyAlignment="1" applyProtection="1">
      <alignment horizontal="left" vertical="center" wrapText="1"/>
      <protection locked="0"/>
    </xf>
    <xf numFmtId="0" fontId="25" fillId="0" borderId="5" xfId="0" applyFont="1" applyFill="1" applyBorder="1" applyAlignment="1" applyProtection="1">
      <alignment horizontal="left" vertical="center" wrapText="1"/>
      <protection locked="0"/>
    </xf>
    <xf numFmtId="0" fontId="0" fillId="0" borderId="2"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0" fillId="0" borderId="14" xfId="0" applyFont="1" applyFill="1" applyBorder="1" applyAlignment="1">
      <alignment horizontal="left" vertical="top" wrapText="1" shrinkToFit="1"/>
    </xf>
    <xf numFmtId="0" fontId="0" fillId="0" borderId="6" xfId="0" applyFill="1" applyBorder="1" applyAlignment="1" applyProtection="1">
      <alignment horizontal="left" vertical="center"/>
      <protection locked="0"/>
    </xf>
    <xf numFmtId="0" fontId="0" fillId="0" borderId="5" xfId="0"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28575</xdr:colOff>
      <xdr:row>0</xdr:row>
      <xdr:rowOff>28574</xdr:rowOff>
    </xdr:from>
    <xdr:ext cx="6779293" cy="8503821"/>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575" y="28574"/>
          <a:ext cx="6779293" cy="8503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1100"/>
        </a:p>
        <a:p>
          <a:r>
            <a:rPr kumimoji="1" lang="ja-JP" altLang="en-US" sz="1100" b="1"/>
            <a:t>個人情報の取扱についてのご確認と同意</a:t>
          </a:r>
          <a:endParaRPr kumimoji="1" lang="en-US" altLang="ja-JP" sz="1100" b="1"/>
        </a:p>
        <a:p>
          <a:r>
            <a:rPr kumimoji="1" lang="ja-JP" altLang="en-US" sz="1100">
              <a:solidFill>
                <a:srgbClr val="0000FF"/>
              </a:solidFill>
            </a:rPr>
            <a:t>以下の「個人情報の取扱について」にご同意いただいた上で、申込書の入力をしてください。</a:t>
          </a:r>
        </a:p>
        <a:p>
          <a:r>
            <a:rPr kumimoji="1" lang="ja-JP" altLang="en-US" sz="1100">
              <a:solidFill>
                <a:srgbClr val="0000FF"/>
              </a:solidFill>
            </a:rPr>
            <a:t>「個人情報の取扱について」にご同意いただける場合は、申込書シート「個人情報の取扱について」の</a:t>
          </a:r>
          <a:endParaRPr kumimoji="1" lang="en-US" altLang="ja-JP" sz="1100">
            <a:solidFill>
              <a:srgbClr val="0000FF"/>
            </a:solidFill>
          </a:endParaRPr>
        </a:p>
        <a:p>
          <a:r>
            <a:rPr kumimoji="1" lang="ja-JP" altLang="en-US" sz="1100">
              <a:solidFill>
                <a:srgbClr val="0000FF"/>
              </a:solidFill>
            </a:rPr>
            <a:t>項目にある［承諾します ］にチェックをしてください。</a:t>
          </a:r>
        </a:p>
        <a:p>
          <a:br>
            <a:rPr kumimoji="1" lang="ja-JP" altLang="en-US" sz="1100"/>
          </a:br>
          <a:endParaRPr kumimoji="1" lang="en-US" altLang="ja-JP" sz="1100"/>
        </a:p>
        <a:p>
          <a:r>
            <a:rPr kumimoji="1" lang="en-US" altLang="ja-JP" sz="1100" b="1"/>
            <a:t>1</a:t>
          </a:r>
          <a:r>
            <a:rPr kumimoji="1" lang="ja-JP" altLang="en-US" sz="1100" b="1"/>
            <a:t>．事業者の名称</a:t>
          </a:r>
        </a:p>
        <a:p>
          <a:r>
            <a:rPr kumimoji="1" lang="ja-JP" altLang="en-US" sz="1100" baseline="0"/>
            <a:t>　</a:t>
          </a:r>
          <a:r>
            <a:rPr kumimoji="1" lang="ja-JP" altLang="en-US" sz="1100"/>
            <a:t>株式会社</a:t>
          </a:r>
          <a:r>
            <a:rPr kumimoji="1" lang="en-US" altLang="ja-JP" sz="1100"/>
            <a:t>JTB</a:t>
          </a:r>
          <a:r>
            <a:rPr kumimoji="1" lang="ja-JP" altLang="en-US" sz="1100"/>
            <a:t>総合研究所</a:t>
          </a:r>
          <a:endParaRPr kumimoji="1" lang="ja-JP" altLang="en-US" sz="1100">
            <a:solidFill>
              <a:sysClr val="windowText" lastClr="000000"/>
            </a:solidFill>
          </a:endParaRPr>
        </a:p>
        <a:p>
          <a:endParaRPr kumimoji="1" lang="en-US" altLang="ja-JP" sz="1100" b="1"/>
        </a:p>
        <a:p>
          <a:r>
            <a:rPr kumimoji="1" lang="en-US" altLang="ja-JP" sz="1100" b="1"/>
            <a:t>2</a:t>
          </a:r>
          <a:r>
            <a:rPr kumimoji="1" lang="ja-JP" altLang="en-US" sz="1100" b="1"/>
            <a:t>．個人情報保護管理者の職名及び連絡先</a:t>
          </a:r>
          <a:endParaRPr kumimoji="1" lang="en-US" altLang="ja-JP" sz="1100" b="1"/>
        </a:p>
        <a:p>
          <a:r>
            <a:rPr kumimoji="1" lang="ja-JP" altLang="en-US" sz="1100"/>
            <a:t>　</a:t>
          </a:r>
          <a:r>
            <a:rPr lang="ja-JP" altLang="en-US" sz="1100" b="0" i="0">
              <a:solidFill>
                <a:schemeClr val="tx1"/>
              </a:solidFill>
              <a:effectLst/>
              <a:latin typeface="+mn-lt"/>
              <a:ea typeface="+mn-ea"/>
              <a:cs typeface="+mn-cs"/>
            </a:rPr>
            <a:t>経営企画部長</a:t>
          </a:r>
          <a:br>
            <a:rPr lang="ja-JP" altLang="en-US"/>
          </a:br>
          <a:r>
            <a:rPr lang="ja-JP" altLang="en-US"/>
            <a:t>　</a:t>
          </a:r>
          <a:r>
            <a:rPr lang="ja-JP" altLang="en-US" sz="1100" b="0" i="0">
              <a:solidFill>
                <a:schemeClr val="tx1"/>
              </a:solidFill>
              <a:effectLst/>
              <a:latin typeface="+mn-lt"/>
              <a:ea typeface="+mn-ea"/>
              <a:cs typeface="+mn-cs"/>
            </a:rPr>
            <a:t>電話 </a:t>
          </a:r>
          <a:r>
            <a:rPr lang="en-US" altLang="ja-JP" sz="1100" b="0" i="0">
              <a:solidFill>
                <a:schemeClr val="tx1"/>
              </a:solidFill>
              <a:effectLst/>
              <a:latin typeface="+mn-lt"/>
              <a:ea typeface="+mn-ea"/>
              <a:cs typeface="+mn-cs"/>
            </a:rPr>
            <a:t>03-6260-1200</a:t>
          </a:r>
        </a:p>
        <a:p>
          <a:endParaRPr kumimoji="1" lang="en-US" altLang="ja-JP" sz="1100" b="1"/>
        </a:p>
        <a:p>
          <a:r>
            <a:rPr kumimoji="1" lang="en-US" altLang="ja-JP" sz="1100" b="1"/>
            <a:t>3</a:t>
          </a:r>
          <a:r>
            <a:rPr kumimoji="1" lang="ja-JP" altLang="en-US" sz="1100" b="1"/>
            <a:t>．個人情報の利用目的</a:t>
          </a:r>
        </a:p>
        <a:p>
          <a:pPr fontAlgn="base"/>
          <a:r>
            <a:rPr kumimoji="1" lang="ja-JP" altLang="en-US" sz="1100"/>
            <a:t>　書籍の</a:t>
          </a:r>
          <a:r>
            <a:rPr lang="ja-JP" altLang="en-US" sz="1100" b="0" i="0">
              <a:solidFill>
                <a:schemeClr val="tx1"/>
              </a:solidFill>
              <a:effectLst/>
              <a:latin typeface="+mn-lt"/>
              <a:ea typeface="+mn-ea"/>
              <a:cs typeface="+mn-cs"/>
            </a:rPr>
            <a:t>発送及びお客様とのご連絡</a:t>
          </a:r>
        </a:p>
        <a:p>
          <a:pPr fontAlgn="base"/>
          <a:r>
            <a:rPr lang="ja-JP" altLang="en-US" sz="1100" b="0" i="0">
              <a:solidFill>
                <a:schemeClr val="tx1"/>
              </a:solidFill>
              <a:effectLst/>
              <a:latin typeface="+mn-lt"/>
              <a:ea typeface="+mn-ea"/>
              <a:cs typeface="+mn-cs"/>
            </a:rPr>
            <a:t>　発注者の履歴管理等</a:t>
          </a:r>
        </a:p>
        <a:p>
          <a:pPr fontAlgn="base"/>
          <a:r>
            <a:rPr lang="ja-JP" altLang="en-US" sz="1100" b="0" i="0">
              <a:solidFill>
                <a:schemeClr val="tx1"/>
              </a:solidFill>
              <a:effectLst/>
              <a:latin typeface="+mn-lt"/>
              <a:ea typeface="+mn-ea"/>
              <a:cs typeface="+mn-cs"/>
            </a:rPr>
            <a:t>　内部データの集約</a:t>
          </a:r>
        </a:p>
        <a:p>
          <a:pPr fontAlgn="base"/>
          <a:endParaRPr kumimoji="1" lang="ja-JP" altLang="en-US" sz="1100">
            <a:solidFill>
              <a:sysClr val="windowText" lastClr="000000"/>
            </a:solidFill>
          </a:endParaRPr>
        </a:p>
        <a:p>
          <a:r>
            <a:rPr kumimoji="1" lang="en-US" altLang="ja-JP" sz="1100" b="1">
              <a:solidFill>
                <a:sysClr val="windowText" lastClr="000000"/>
              </a:solidFill>
            </a:rPr>
            <a:t>4</a:t>
          </a:r>
          <a:r>
            <a:rPr kumimoji="1" lang="ja-JP" altLang="en-US" sz="1100" b="1">
              <a:solidFill>
                <a:sysClr val="windowText" lastClr="000000"/>
              </a:solidFill>
            </a:rPr>
            <a:t>．個人情報取扱いの委託</a:t>
          </a:r>
        </a:p>
        <a:p>
          <a:r>
            <a:rPr kumimoji="1" lang="ja-JP" altLang="en-US" sz="1100">
              <a:solidFill>
                <a:sysClr val="windowText" lastClr="000000"/>
              </a:solidFill>
            </a:rPr>
            <a:t>　お預かりした個人情報</a:t>
          </a:r>
          <a:r>
            <a:rPr kumimoji="1" lang="ja-JP" altLang="en-US" sz="1100"/>
            <a:t>の取扱いの全部または一部を委託することがあります。</a:t>
          </a:r>
        </a:p>
        <a:p>
          <a:endParaRPr kumimoji="1" lang="en-US" altLang="ja-JP" sz="1100" b="1"/>
        </a:p>
        <a:p>
          <a:r>
            <a:rPr kumimoji="1" lang="en-US" altLang="ja-JP" sz="1100" b="1"/>
            <a:t>5</a:t>
          </a:r>
          <a:r>
            <a:rPr kumimoji="1" lang="ja-JP" altLang="en-US" sz="1100" b="1"/>
            <a:t>．個人情報の開示等の請求</a:t>
          </a:r>
        </a:p>
        <a:p>
          <a:r>
            <a:rPr kumimoji="1" lang="ja-JP" altLang="en-US" sz="1100"/>
            <a:t>　</a:t>
          </a:r>
          <a:r>
            <a:rPr lang="ja-JP" altLang="en-US" sz="1100" b="0" i="0">
              <a:solidFill>
                <a:schemeClr val="tx1"/>
              </a:solidFill>
              <a:effectLst/>
              <a:latin typeface="+mn-lt"/>
              <a:ea typeface="+mn-ea"/>
              <a:cs typeface="+mn-cs"/>
            </a:rPr>
            <a:t>ご本人様は、当社に対してご自身の個人情報の開示等（利用目的の通知、開示、内容の訂正・追加・</a:t>
          </a:r>
          <a:endParaRPr lang="en-US" altLang="ja-JP" sz="1100" b="0" i="0">
            <a:solidFill>
              <a:schemeClr val="tx1"/>
            </a:solidFill>
            <a:effectLst/>
            <a:latin typeface="+mn-lt"/>
            <a:ea typeface="+mn-ea"/>
            <a:cs typeface="+mn-cs"/>
          </a:endParaRPr>
        </a:p>
        <a:p>
          <a:r>
            <a:rPr lang="ja-JP" altLang="en-US" sz="1100" b="0" i="0">
              <a:solidFill>
                <a:schemeClr val="tx1"/>
              </a:solidFill>
              <a:effectLst/>
              <a:latin typeface="+mn-lt"/>
              <a:ea typeface="+mn-ea"/>
              <a:cs typeface="+mn-cs"/>
            </a:rPr>
            <a:t>　削除、利用の停止または消去、第三者への提供の停止）に関して、下記の当社窓口に申し出ることが</a:t>
          </a:r>
          <a:endParaRPr lang="en-US" altLang="ja-JP" sz="1100" b="0" i="0">
            <a:solidFill>
              <a:schemeClr val="tx1"/>
            </a:solidFill>
            <a:effectLst/>
            <a:latin typeface="+mn-lt"/>
            <a:ea typeface="+mn-ea"/>
            <a:cs typeface="+mn-cs"/>
          </a:endParaRPr>
        </a:p>
        <a:p>
          <a:r>
            <a:rPr lang="ja-JP" altLang="en-US" sz="1100" b="0" i="0">
              <a:solidFill>
                <a:schemeClr val="tx1"/>
              </a:solidFill>
              <a:effectLst/>
              <a:latin typeface="+mn-lt"/>
              <a:ea typeface="+mn-ea"/>
              <a:cs typeface="+mn-cs"/>
            </a:rPr>
            <a:t>　できます。</a:t>
          </a:r>
          <a:br>
            <a:rPr kumimoji="1" lang="ja-JP" altLang="en-US" sz="1100"/>
          </a:br>
          <a:r>
            <a:rPr kumimoji="1" lang="en-US" altLang="ja-JP" sz="1100"/>
            <a:t>【</a:t>
          </a:r>
          <a:r>
            <a:rPr kumimoji="1" lang="ja-JP" altLang="en-US" sz="1100"/>
            <a:t>開示等に応じる窓口</a:t>
          </a:r>
          <a:r>
            <a:rPr kumimoji="1" lang="en-US" altLang="ja-JP" sz="1100"/>
            <a:t>】</a:t>
          </a:r>
        </a:p>
        <a:p>
          <a:r>
            <a:rPr kumimoji="1" lang="ja-JP" altLang="en-US" sz="1100"/>
            <a:t>　株式会社</a:t>
          </a:r>
          <a:r>
            <a:rPr kumimoji="1" lang="en-US" altLang="ja-JP" sz="1100"/>
            <a:t>JTB</a:t>
          </a:r>
          <a:r>
            <a:rPr kumimoji="1" lang="ja-JP" altLang="en-US" sz="1100"/>
            <a:t>総合研究所</a:t>
          </a:r>
          <a:br>
            <a:rPr kumimoji="1" lang="ja-JP" altLang="en-US" sz="1100"/>
          </a:br>
          <a:r>
            <a:rPr kumimoji="1" lang="ja-JP" altLang="en-US" sz="1100"/>
            <a:t>　個人情報苦情相談窓口</a:t>
          </a:r>
          <a:br>
            <a:rPr kumimoji="1" lang="ja-JP" altLang="en-US" sz="1100"/>
          </a:br>
          <a:r>
            <a:rPr kumimoji="1" lang="ja-JP" altLang="en-US" sz="1100"/>
            <a:t>　〒</a:t>
          </a:r>
          <a:r>
            <a:rPr kumimoji="1" lang="en-US" altLang="ja-JP" sz="1100"/>
            <a:t>140-0002</a:t>
          </a:r>
          <a:r>
            <a:rPr kumimoji="1" lang="ja-JP" altLang="en-US" sz="1100"/>
            <a:t>東京都品川区東品川</a:t>
          </a:r>
          <a:r>
            <a:rPr kumimoji="1" lang="en-US" altLang="ja-JP" sz="1100"/>
            <a:t>2-3-14</a:t>
          </a:r>
          <a:r>
            <a:rPr kumimoji="1" lang="ja-JP" altLang="en-US" sz="1100"/>
            <a:t>　東京フロントテラス７</a:t>
          </a:r>
          <a:r>
            <a:rPr kumimoji="1" lang="en-US" altLang="ja-JP" sz="1100"/>
            <a:t>F</a:t>
          </a:r>
          <a:br>
            <a:rPr kumimoji="1" lang="en-US" altLang="ja-JP" sz="1100"/>
          </a:br>
          <a:r>
            <a:rPr kumimoji="1" lang="ja-JP" altLang="en-US" sz="1100"/>
            <a:t>　電話 </a:t>
          </a:r>
          <a:r>
            <a:rPr kumimoji="1" lang="en-US" altLang="ja-JP" sz="1100"/>
            <a:t>03-6260-1200</a:t>
          </a:r>
        </a:p>
        <a:p>
          <a:endParaRPr kumimoji="1" lang="en-US" altLang="ja-JP" sz="1100" b="1"/>
        </a:p>
        <a:p>
          <a:r>
            <a:rPr kumimoji="1" lang="en-US" altLang="ja-JP" sz="1100" b="1"/>
            <a:t>6</a:t>
          </a:r>
          <a:r>
            <a:rPr kumimoji="1" lang="ja-JP" altLang="en-US" sz="1100" b="1"/>
            <a:t>．個人情報を提供されることの任意性について</a:t>
          </a:r>
        </a:p>
        <a:p>
          <a:r>
            <a:rPr kumimoji="1" lang="ja-JP" altLang="en-US" sz="1100"/>
            <a:t>　</a:t>
          </a:r>
          <a:r>
            <a:rPr kumimoji="1" lang="ja-JP" altLang="en-US" sz="1100">
              <a:solidFill>
                <a:sysClr val="windowText" lastClr="000000"/>
              </a:solidFill>
            </a:rPr>
            <a:t>ご本人様が当社に個人情報を提供されるかどうかは任意によるものです。</a:t>
          </a:r>
          <a:endParaRPr kumimoji="1" lang="en-US" altLang="ja-JP" sz="1100">
            <a:solidFill>
              <a:sysClr val="windowText" lastClr="000000"/>
            </a:solidFill>
          </a:endParaRPr>
        </a:p>
        <a:p>
          <a:r>
            <a:rPr kumimoji="1" lang="ja-JP" altLang="en-US" sz="1100">
              <a:solidFill>
                <a:sysClr val="windowText" lastClr="000000"/>
              </a:solidFill>
            </a:rPr>
            <a:t>　ただし、ご提供いただけない場合は書籍のご注文をお受けできない場合があります。</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rgbClr val="FF0000"/>
            </a:solidFill>
          </a:endParaRPr>
        </a:p>
        <a:p>
          <a:endParaRPr kumimoji="1" lang="en-US" altLang="ja-JP" sz="1100">
            <a:solidFill>
              <a:srgbClr val="FF0000"/>
            </a:solidFill>
          </a:endParaRPr>
        </a:p>
        <a:p>
          <a:endParaRPr kumimoji="1" lang="ja-JP" altLang="en-US" sz="1100">
            <a:solidFill>
              <a:srgbClr val="FF0000"/>
            </a:solidFill>
          </a:endParaRPr>
        </a:p>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371475</xdr:colOff>
          <xdr:row>5</xdr:row>
          <xdr:rowOff>9525</xdr:rowOff>
        </xdr:from>
        <xdr:to>
          <xdr:col>5</xdr:col>
          <xdr:colOff>1028700</xdr:colOff>
          <xdr:row>5</xdr:row>
          <xdr:rowOff>333375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pageSetUpPr fitToPage="1"/>
  </sheetPr>
  <dimension ref="A1"/>
  <sheetViews>
    <sheetView showGridLines="0" zoomScale="95" zoomScaleNormal="95" workbookViewId="0">
      <selection activeCell="S6" sqref="S6"/>
    </sheetView>
  </sheetViews>
  <sheetFormatPr defaultRowHeight="18.75" x14ac:dyDescent="0.4"/>
  <sheetData/>
  <sheetProtection algorithmName="SHA-512" hashValue="ks5nSfyo5Dpf204MwwDm3fW6HJ5bzZeiu+ZP7+DhVhaKyZwujiF8xg5APfb0n1kwfpJ1E/kwEY3Q9ymrrjIygQ==" saltValue="5eanuSeu0r+EpeuavY9/EQ==" spinCount="100000" sheet="1" objects="1" scenarios="1"/>
  <phoneticPr fontId="3"/>
  <pageMargins left="0.7" right="0.7" top="0.75" bottom="0.75" header="0.3" footer="0.3"/>
  <pageSetup paperSize="9" scale="8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39997558519241921"/>
    <pageSetUpPr fitToPage="1"/>
  </sheetPr>
  <dimension ref="A1:F46"/>
  <sheetViews>
    <sheetView showGridLines="0" tabSelected="1" zoomScale="90" zoomScaleNormal="90" workbookViewId="0">
      <selection activeCell="F46" sqref="F46"/>
    </sheetView>
  </sheetViews>
  <sheetFormatPr defaultColWidth="9" defaultRowHeight="18.75" x14ac:dyDescent="0.4"/>
  <cols>
    <col min="1" max="1" width="4.125" style="3" customWidth="1"/>
    <col min="2" max="2" width="39.75" style="3" customWidth="1"/>
    <col min="3" max="3" width="27.625" style="3" customWidth="1"/>
    <col min="4" max="4" width="23.375" style="3" customWidth="1"/>
    <col min="5" max="5" width="32.375" style="3" customWidth="1"/>
    <col min="6" max="6" width="55.875" style="3" customWidth="1"/>
    <col min="7" max="16384" width="9" style="3"/>
  </cols>
  <sheetData>
    <row r="1" spans="1:6" s="2" customFormat="1" ht="27" customHeight="1" x14ac:dyDescent="0.4">
      <c r="A1" s="8" t="s">
        <v>72</v>
      </c>
      <c r="B1" s="1"/>
      <c r="C1" s="1"/>
      <c r="E1" s="10" t="s">
        <v>57</v>
      </c>
      <c r="F1" s="62"/>
    </row>
    <row r="2" spans="1:6" s="2" customFormat="1" x14ac:dyDescent="0.4">
      <c r="A2" s="38" t="s">
        <v>35</v>
      </c>
      <c r="E2" s="4"/>
      <c r="F2" s="4"/>
    </row>
    <row r="3" spans="1:6" s="2" customFormat="1" ht="15.75" customHeight="1" x14ac:dyDescent="0.4">
      <c r="A3" s="8"/>
      <c r="B3" s="39" t="s">
        <v>19</v>
      </c>
      <c r="C3" s="1"/>
    </row>
    <row r="4" spans="1:6" s="2" customFormat="1" ht="15.75" customHeight="1" x14ac:dyDescent="0.4">
      <c r="A4" s="8"/>
      <c r="B4" s="92" t="s">
        <v>60</v>
      </c>
      <c r="C4" s="93"/>
      <c r="D4" s="93"/>
      <c r="E4" s="93"/>
      <c r="F4" s="94"/>
    </row>
    <row r="5" spans="1:6" x14ac:dyDescent="0.4">
      <c r="A5" s="25"/>
      <c r="B5" s="15" t="s">
        <v>20</v>
      </c>
      <c r="C5" s="11" t="s">
        <v>21</v>
      </c>
      <c r="D5" s="7" t="s">
        <v>1</v>
      </c>
      <c r="E5" s="11" t="s">
        <v>65</v>
      </c>
      <c r="F5" s="12" t="s">
        <v>22</v>
      </c>
    </row>
    <row r="6" spans="1:6" ht="65.25" customHeight="1" x14ac:dyDescent="0.4">
      <c r="A6" s="25"/>
      <c r="B6" s="56"/>
      <c r="C6" s="55"/>
      <c r="D6" s="63"/>
      <c r="E6" s="63"/>
      <c r="F6" s="54" t="s">
        <v>6</v>
      </c>
    </row>
    <row r="7" spans="1:6" x14ac:dyDescent="0.4">
      <c r="A7" s="25"/>
      <c r="B7" s="15" t="s">
        <v>53</v>
      </c>
      <c r="C7" s="15" t="s">
        <v>24</v>
      </c>
      <c r="D7" s="95" t="s">
        <v>23</v>
      </c>
      <c r="E7" s="96"/>
      <c r="F7" s="97"/>
    </row>
    <row r="8" spans="1:6" ht="27" customHeight="1" x14ac:dyDescent="0.4">
      <c r="A8" s="25"/>
      <c r="B8" s="54"/>
      <c r="C8" s="54"/>
      <c r="D8" s="98"/>
      <c r="E8" s="99"/>
      <c r="F8" s="100"/>
    </row>
    <row r="9" spans="1:6" x14ac:dyDescent="0.4">
      <c r="A9" s="25"/>
      <c r="B9" s="85" t="s">
        <v>25</v>
      </c>
      <c r="C9" s="86"/>
      <c r="D9" s="24" t="s">
        <v>9</v>
      </c>
      <c r="E9" s="24"/>
      <c r="F9" s="18"/>
    </row>
    <row r="10" spans="1:6" ht="27" customHeight="1" x14ac:dyDescent="0.4">
      <c r="A10" s="25"/>
      <c r="B10" s="87"/>
      <c r="C10" s="88"/>
      <c r="D10" s="89"/>
      <c r="E10" s="90"/>
      <c r="F10" s="91"/>
    </row>
    <row r="11" spans="1:6" ht="10.5" customHeight="1" x14ac:dyDescent="0.4">
      <c r="A11" s="25"/>
      <c r="C11" s="16"/>
      <c r="D11" s="22"/>
      <c r="F11" s="13"/>
    </row>
    <row r="12" spans="1:6" x14ac:dyDescent="0.4">
      <c r="B12" s="103" t="s">
        <v>8</v>
      </c>
      <c r="C12" s="104"/>
      <c r="D12" s="104"/>
      <c r="E12" s="104"/>
      <c r="F12" s="105"/>
    </row>
    <row r="13" spans="1:6" x14ac:dyDescent="0.4">
      <c r="B13" s="15" t="s">
        <v>20</v>
      </c>
      <c r="C13" s="11" t="s">
        <v>26</v>
      </c>
      <c r="D13" s="15" t="s">
        <v>1</v>
      </c>
      <c r="E13" s="11" t="s">
        <v>65</v>
      </c>
      <c r="F13" s="15" t="s">
        <v>10</v>
      </c>
    </row>
    <row r="14" spans="1:6" ht="27" customHeight="1" x14ac:dyDescent="0.4">
      <c r="B14" s="54"/>
      <c r="C14" s="55"/>
      <c r="D14" s="56"/>
      <c r="E14" s="56"/>
      <c r="F14" s="56"/>
    </row>
    <row r="15" spans="1:6" x14ac:dyDescent="0.4">
      <c r="B15" s="15" t="s">
        <v>53</v>
      </c>
      <c r="C15" s="15" t="s">
        <v>24</v>
      </c>
      <c r="D15" s="95" t="s">
        <v>23</v>
      </c>
      <c r="E15" s="96"/>
      <c r="F15" s="97"/>
    </row>
    <row r="16" spans="1:6" ht="27" customHeight="1" x14ac:dyDescent="0.4">
      <c r="A16" s="25"/>
      <c r="B16" s="54"/>
      <c r="C16" s="54"/>
      <c r="D16" s="98"/>
      <c r="E16" s="99"/>
      <c r="F16" s="100"/>
    </row>
    <row r="17" spans="1:6" ht="10.5" customHeight="1" x14ac:dyDescent="0.4">
      <c r="B17" s="14"/>
      <c r="D17" s="13"/>
      <c r="E17" s="13"/>
      <c r="F17" s="13"/>
    </row>
    <row r="18" spans="1:6" x14ac:dyDescent="0.4">
      <c r="A18" s="25"/>
      <c r="B18" s="26" t="s">
        <v>61</v>
      </c>
      <c r="C18" s="27"/>
      <c r="D18" s="19"/>
      <c r="E18" s="111" t="s">
        <v>28</v>
      </c>
      <c r="F18" s="113"/>
    </row>
    <row r="19" spans="1:6" x14ac:dyDescent="0.4">
      <c r="A19" s="25"/>
      <c r="B19" s="15" t="s">
        <v>27</v>
      </c>
      <c r="C19" s="11" t="s">
        <v>7</v>
      </c>
      <c r="D19" s="20"/>
      <c r="E19" s="112"/>
      <c r="F19" s="114"/>
    </row>
    <row r="20" spans="1:6" ht="27" customHeight="1" x14ac:dyDescent="0.4">
      <c r="A20" s="25"/>
      <c r="B20" s="57"/>
      <c r="C20" s="55"/>
      <c r="D20" s="21"/>
      <c r="E20" s="32" t="s">
        <v>29</v>
      </c>
      <c r="F20" s="33"/>
    </row>
    <row r="21" spans="1:6" ht="18.75" customHeight="1" x14ac:dyDescent="0.4">
      <c r="A21" s="25"/>
      <c r="B21" s="31"/>
      <c r="C21" s="17"/>
      <c r="D21" s="21"/>
      <c r="E21" s="36" t="s">
        <v>13</v>
      </c>
      <c r="F21" s="58"/>
    </row>
    <row r="22" spans="1:6" x14ac:dyDescent="0.4">
      <c r="A22" s="25"/>
      <c r="B22" s="26" t="s">
        <v>55</v>
      </c>
      <c r="C22" s="27"/>
      <c r="D22" s="19"/>
      <c r="E22" s="37" t="s">
        <v>17</v>
      </c>
      <c r="F22" s="59"/>
    </row>
    <row r="23" spans="1:6" ht="25.5" customHeight="1" x14ac:dyDescent="0.35">
      <c r="A23" s="25"/>
      <c r="B23" s="118"/>
      <c r="C23" s="119"/>
      <c r="D23" s="117" t="s">
        <v>56</v>
      </c>
      <c r="E23" s="45" t="s">
        <v>16</v>
      </c>
      <c r="F23" s="46" t="s">
        <v>14</v>
      </c>
    </row>
    <row r="24" spans="1:6" ht="27" customHeight="1" x14ac:dyDescent="0.4">
      <c r="A24" s="25"/>
      <c r="B24" s="75"/>
      <c r="C24" s="74"/>
      <c r="D24" s="117"/>
      <c r="E24" s="40"/>
      <c r="F24" s="44" t="s">
        <v>15</v>
      </c>
    </row>
    <row r="25" spans="1:6" ht="8.25" customHeight="1" x14ac:dyDescent="0.4">
      <c r="A25" s="25"/>
      <c r="B25" s="34"/>
      <c r="C25" s="35"/>
      <c r="D25" s="21"/>
      <c r="E25" s="21"/>
    </row>
    <row r="26" spans="1:6" x14ac:dyDescent="0.4">
      <c r="A26" s="25"/>
      <c r="B26" s="26" t="s">
        <v>12</v>
      </c>
      <c r="C26" s="27"/>
      <c r="D26" s="21"/>
      <c r="E26" s="42" t="s">
        <v>30</v>
      </c>
      <c r="F26" s="43"/>
    </row>
    <row r="27" spans="1:6" ht="25.5" customHeight="1" x14ac:dyDescent="0.4">
      <c r="A27" s="25"/>
      <c r="B27" s="106"/>
      <c r="C27" s="107"/>
      <c r="D27" s="21"/>
      <c r="E27" s="115" t="s">
        <v>73</v>
      </c>
      <c r="F27" s="116"/>
    </row>
    <row r="28" spans="1:6" s="2" customFormat="1" x14ac:dyDescent="0.4">
      <c r="A28" s="38" t="s">
        <v>18</v>
      </c>
      <c r="E28" s="4"/>
      <c r="F28" s="4"/>
    </row>
    <row r="29" spans="1:6" x14ac:dyDescent="0.4">
      <c r="A29" s="6" t="s">
        <v>0</v>
      </c>
      <c r="B29" s="9" t="s">
        <v>2</v>
      </c>
      <c r="C29" s="9" t="s">
        <v>5</v>
      </c>
      <c r="D29" s="9" t="s">
        <v>3</v>
      </c>
      <c r="E29" s="9" t="s">
        <v>4</v>
      </c>
      <c r="F29" s="6" t="s">
        <v>11</v>
      </c>
    </row>
    <row r="30" spans="1:6" ht="37.5" customHeight="1" x14ac:dyDescent="0.4">
      <c r="A30" s="5">
        <v>1</v>
      </c>
      <c r="B30" s="56"/>
      <c r="C30" s="52" t="str">
        <f>IF(B30="","",VLOOKUP(B30,書籍一覧!$A$2:$E$29,5,FALSE))</f>
        <v/>
      </c>
      <c r="D30" s="60"/>
      <c r="E30" s="52" t="str">
        <f>IF(C30=""," ",IF(D30&lt;1,"",C30*D30))</f>
        <v xml:space="preserve"> </v>
      </c>
      <c r="F30" s="61"/>
    </row>
    <row r="31" spans="1:6" ht="37.5" customHeight="1" x14ac:dyDescent="0.4">
      <c r="A31" s="5">
        <v>2</v>
      </c>
      <c r="B31" s="56"/>
      <c r="C31" s="52" t="str">
        <f>IF(B31="","",VLOOKUP(B31,書籍一覧!$A$2:$E$29,5,FALSE))</f>
        <v/>
      </c>
      <c r="D31" s="60"/>
      <c r="E31" s="52" t="str">
        <f t="shared" ref="E31:E38" si="0">IF(D31&lt;1,"",C31*D31)</f>
        <v/>
      </c>
      <c r="F31" s="61"/>
    </row>
    <row r="32" spans="1:6" ht="37.5" customHeight="1" x14ac:dyDescent="0.4">
      <c r="A32" s="5">
        <v>3</v>
      </c>
      <c r="B32" s="56"/>
      <c r="C32" s="52" t="str">
        <f>IF(B32="","",VLOOKUP(B32,書籍一覧!$A$2:$E$29,5,FALSE))</f>
        <v/>
      </c>
      <c r="D32" s="60"/>
      <c r="E32" s="52" t="str">
        <f t="shared" si="0"/>
        <v/>
      </c>
      <c r="F32" s="61"/>
    </row>
    <row r="33" spans="1:6" ht="37.5" customHeight="1" x14ac:dyDescent="0.4">
      <c r="A33" s="5">
        <v>4</v>
      </c>
      <c r="B33" s="56"/>
      <c r="C33" s="52" t="str">
        <f>IF(B33="","",VLOOKUP(B33,書籍一覧!$A$2:$E$29,5,FALSE))</f>
        <v/>
      </c>
      <c r="D33" s="60"/>
      <c r="E33" s="52" t="str">
        <f>IF(D33&lt;1,"",C33*D33)</f>
        <v/>
      </c>
      <c r="F33" s="61"/>
    </row>
    <row r="34" spans="1:6" ht="37.5" customHeight="1" x14ac:dyDescent="0.4">
      <c r="A34" s="5">
        <v>5</v>
      </c>
      <c r="B34" s="56"/>
      <c r="C34" s="52" t="str">
        <f>IF(B34="","",VLOOKUP(B34,書籍一覧!$A$2:$E$29,5,FALSE))</f>
        <v/>
      </c>
      <c r="D34" s="60"/>
      <c r="E34" s="52" t="str">
        <f t="shared" ref="E34:E36" si="1">IF(D34&lt;1,"",C34*D34)</f>
        <v/>
      </c>
      <c r="F34" s="61"/>
    </row>
    <row r="35" spans="1:6" ht="37.5" customHeight="1" x14ac:dyDescent="0.4">
      <c r="A35" s="5">
        <v>6</v>
      </c>
      <c r="B35" s="56"/>
      <c r="C35" s="52" t="str">
        <f>IF(B35="","",VLOOKUP(B35,書籍一覧!$A$2:$E$29,5,FALSE))</f>
        <v/>
      </c>
      <c r="D35" s="60"/>
      <c r="E35" s="52" t="str">
        <f t="shared" si="1"/>
        <v/>
      </c>
      <c r="F35" s="61"/>
    </row>
    <row r="36" spans="1:6" ht="37.5" customHeight="1" x14ac:dyDescent="0.4">
      <c r="A36" s="5">
        <v>7</v>
      </c>
      <c r="B36" s="56"/>
      <c r="C36" s="52" t="str">
        <f>IF(B36="","",VLOOKUP(B36,書籍一覧!$A$2:$E$29,5,FALSE))</f>
        <v/>
      </c>
      <c r="D36" s="60"/>
      <c r="E36" s="52" t="str">
        <f t="shared" si="1"/>
        <v/>
      </c>
      <c r="F36" s="61"/>
    </row>
    <row r="37" spans="1:6" ht="37.5" customHeight="1" x14ac:dyDescent="0.4">
      <c r="A37" s="5">
        <v>8</v>
      </c>
      <c r="B37" s="56"/>
      <c r="C37" s="52" t="str">
        <f>IF(B37="","",VLOOKUP(B37,書籍一覧!$A$2:$E$29,5,FALSE))</f>
        <v/>
      </c>
      <c r="D37" s="60"/>
      <c r="E37" s="52" t="str">
        <f>IF(D37&lt;1,"",C37*D37)</f>
        <v/>
      </c>
      <c r="F37" s="61"/>
    </row>
    <row r="38" spans="1:6" ht="37.5" customHeight="1" x14ac:dyDescent="0.4">
      <c r="A38" s="5">
        <v>9</v>
      </c>
      <c r="B38" s="56"/>
      <c r="C38" s="52" t="str">
        <f>IF(B38="","",VLOOKUP(B38,書籍一覧!$A$2:$E$29,5,FALSE))</f>
        <v/>
      </c>
      <c r="D38" s="60"/>
      <c r="E38" s="52" t="str">
        <f t="shared" si="0"/>
        <v/>
      </c>
      <c r="F38" s="61"/>
    </row>
    <row r="39" spans="1:6" ht="37.5" customHeight="1" x14ac:dyDescent="0.4">
      <c r="A39" s="5">
        <v>10</v>
      </c>
      <c r="B39" s="56"/>
      <c r="C39" s="52" t="str">
        <f>IF(B39="","",VLOOKUP(B39,書籍一覧!$A$2:$E$29,5,FALSE))</f>
        <v/>
      </c>
      <c r="D39" s="60"/>
      <c r="E39" s="52" t="str">
        <f>IF(D39&lt;1,"",C39*D39)</f>
        <v/>
      </c>
      <c r="F39" s="61"/>
    </row>
    <row r="40" spans="1:6" ht="19.5" x14ac:dyDescent="0.4">
      <c r="B40" s="29"/>
      <c r="C40" s="30" t="s">
        <v>52</v>
      </c>
      <c r="D40" s="53" t="str">
        <f>IF(SUM(D30:D39)&lt;1,"",SUM(D30:D39))</f>
        <v/>
      </c>
      <c r="E40" s="41" t="str">
        <f>IF(SUM(E30:E39)&lt;1,"",SUM(E30:E39))</f>
        <v/>
      </c>
      <c r="F40" s="108"/>
    </row>
    <row r="41" spans="1:6" s="2" customFormat="1" ht="19.5" x14ac:dyDescent="0.4">
      <c r="A41" s="28"/>
      <c r="B41" s="29"/>
      <c r="C41" s="101" t="s">
        <v>50</v>
      </c>
      <c r="D41" s="102"/>
      <c r="E41" s="41" t="str">
        <f>IF(E40="","",IF(SUM(D30:D39)&lt;1," ",IF(D40&lt;6,IF(F18="代金引換",900,600),0)))</f>
        <v/>
      </c>
      <c r="F41" s="109"/>
    </row>
    <row r="42" spans="1:6" s="2" customFormat="1" ht="19.5" x14ac:dyDescent="0.4">
      <c r="A42" s="28"/>
      <c r="B42" s="29"/>
      <c r="C42" s="101" t="s">
        <v>51</v>
      </c>
      <c r="D42" s="102"/>
      <c r="E42" s="41" t="str">
        <f>IF(SUM(E30:E39)&lt;1,"",IF(D40&lt;6,E40+E41,E40))</f>
        <v/>
      </c>
      <c r="F42" s="110"/>
    </row>
    <row r="43" spans="1:6" s="2" customFormat="1" ht="19.5" x14ac:dyDescent="0.4">
      <c r="A43" s="64" t="s">
        <v>66</v>
      </c>
      <c r="B43" s="65"/>
    </row>
    <row r="44" spans="1:6" ht="19.5" x14ac:dyDescent="0.4">
      <c r="A44" s="66"/>
      <c r="B44" s="67" t="s">
        <v>54</v>
      </c>
    </row>
    <row r="45" spans="1:6" ht="19.5" x14ac:dyDescent="0.4">
      <c r="A45" s="66"/>
      <c r="B45" s="68" t="s">
        <v>74</v>
      </c>
    </row>
    <row r="46" spans="1:6" x14ac:dyDescent="0.4">
      <c r="F46" s="77" t="s">
        <v>116</v>
      </c>
    </row>
  </sheetData>
  <sheetProtection algorithmName="SHA-512" hashValue="5hzdb2zflTrTTr37SIduNFYAipgbRnND6aejTnX9bqzhzMODm6PawscDK4dnRj6nE0gUizt+Pw6SRxlmyq1CVg==" saltValue="04qy6vg0/ohGouz05Isd9A==" spinCount="100000" sheet="1" insertRows="0" deleteRows="0"/>
  <dataConsolidate/>
  <mergeCells count="18">
    <mergeCell ref="C41:D41"/>
    <mergeCell ref="C42:D42"/>
    <mergeCell ref="B12:F12"/>
    <mergeCell ref="D15:F15"/>
    <mergeCell ref="D16:F16"/>
    <mergeCell ref="B27:C27"/>
    <mergeCell ref="F40:F42"/>
    <mergeCell ref="E18:E19"/>
    <mergeCell ref="F18:F19"/>
    <mergeCell ref="E27:F27"/>
    <mergeCell ref="D23:D24"/>
    <mergeCell ref="B23:C23"/>
    <mergeCell ref="B9:C9"/>
    <mergeCell ref="B10:C10"/>
    <mergeCell ref="D10:F10"/>
    <mergeCell ref="B4:F4"/>
    <mergeCell ref="D7:F7"/>
    <mergeCell ref="D8:F8"/>
  </mergeCells>
  <phoneticPr fontId="3"/>
  <dataValidations count="11">
    <dataValidation imeMode="halfAlpha" allowBlank="1" showInputMessage="1" showErrorMessage="1" sqref="F5 C14:E14 D16 D11 D17:E17 B17 D25:D27 D20:D21 D8 E21:E25 E30:E39" xr:uid="{00000000-0002-0000-0100-000000000000}"/>
    <dataValidation imeMode="halfKatakana" allowBlank="1" showInputMessage="1" showErrorMessage="1" sqref="D40 C30:C39" xr:uid="{00000000-0002-0000-0100-000001000000}"/>
    <dataValidation type="list" allowBlank="1" showInputMessage="1" showErrorMessage="1" sqref="B27:C27" xr:uid="{00000000-0002-0000-0100-000002000000}">
      <formula1>"希望なし,午前希望,午後希望（代引以外の方のみ）,14~16時希望(代引の方のみ),16~18時希望(代引の方のみ),18~20時希望(代引の方のみ),19~21時希望(代引の方のみ)"</formula1>
    </dataValidation>
    <dataValidation type="list" allowBlank="1" showInputMessage="1" showErrorMessage="1" sqref="F18:F19" xr:uid="{00000000-0002-0000-0100-000003000000}">
      <formula1>"銀行振込(※ご入金確認後のお手配となります）,代金引換"</formula1>
    </dataValidation>
    <dataValidation type="whole" allowBlank="1" showInputMessage="1" showErrorMessage="1" error="数字を入力してください" sqref="D30:D39" xr:uid="{00000000-0002-0000-0100-000004000000}">
      <formula1>1</formula1>
      <formula2>9999</formula2>
    </dataValidation>
    <dataValidation type="list" allowBlank="1" showInputMessage="1" showErrorMessage="1" promptTitle="5営業日後以降の日付を希望する場合" prompt="まで　or　指定　を選択してください" sqref="C24" xr:uid="{00000000-0002-0000-0100-000005000000}">
      <formula1>"まで,指定"</formula1>
    </dataValidation>
    <dataValidation type="custom" imeMode="off" allowBlank="1" showInputMessage="1" showErrorMessage="1" prompt="ハイフンを付けてください" sqref="B16 B8" xr:uid="{00000000-0002-0000-0100-000006000000}">
      <formula1>COUNTIF(B8,"*-*")</formula1>
    </dataValidation>
    <dataValidation type="custom" imeMode="halfAlpha" allowBlank="1" showInputMessage="1" showErrorMessage="1" prompt="ハイフンを付けてください" sqref="C16 C8" xr:uid="{00000000-0002-0000-0100-000007000000}">
      <formula1>COUNTIF(C8,"*-*")</formula1>
    </dataValidation>
    <dataValidation imeMode="off" allowBlank="1" showInputMessage="1" showErrorMessage="1" promptTitle="納品希望日（5営業日後以降の日付）" prompt="mm/dd　と　/（スラッシュ）で区切って入力。_x000a_また、右のセルに　「まで」　か　「指定」　かをにプルダウンから選択して記入してください" sqref="B24" xr:uid="{00000000-0002-0000-0100-000008000000}"/>
    <dataValidation allowBlank="1" showInputMessage="1" showErrorMessage="1" prompt="mm/dd　と　/（スラッシュ）で区切って入力してください_x000a_" sqref="F21 F1" xr:uid="{00000000-0002-0000-0100-000009000000}"/>
    <dataValidation type="list" allowBlank="1" showInputMessage="1" showErrorMessage="1" sqref="B23:C23" xr:uid="{00000000-0002-0000-0100-00000A000000}">
      <formula1>"最短日  （通常、お申込日(ご入金日)の2~4営業日後に出荷します）,5営業日後以降の希望日（日付を下欄にお書きください）"</formula1>
    </dataValidation>
  </dataValidations>
  <printOptions horizontalCentered="1" verticalCentered="1"/>
  <pageMargins left="0.23622047244094491" right="0.23622047244094491" top="0.15748031496062992" bottom="0" header="0.31496062992125984" footer="0.31496062992125984"/>
  <pageSetup paperSize="9" scale="5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locked="0" defaultSize="0" autoFill="0" autoLine="0" autoPict="0">
                <anchor moveWithCells="1">
                  <from>
                    <xdr:col>5</xdr:col>
                    <xdr:colOff>371475</xdr:colOff>
                    <xdr:row>5</xdr:row>
                    <xdr:rowOff>9525</xdr:rowOff>
                  </from>
                  <to>
                    <xdr:col>5</xdr:col>
                    <xdr:colOff>1028700</xdr:colOff>
                    <xdr:row>5</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B000000}">
          <x14:formula1>
            <xm:f>書籍一覧!$A$2:$A$29</xm:f>
          </x14:formula1>
          <xm:sqref>B30:B35 B37:B38</xm:sqref>
        </x14:dataValidation>
        <x14:dataValidation type="list" allowBlank="1" showInputMessage="1" showErrorMessage="1" prompt="11種類以上ご発注いただく場合は、ファイルを分けていただきますようお願いいたします。" xr:uid="{00000000-0002-0000-0100-00000C000000}">
          <x14:formula1>
            <xm:f>書籍一覧!$A$2:$A$29</xm:f>
          </x14:formula1>
          <xm:sqref>B39</xm:sqref>
        </x14:dataValidation>
        <x14:dataValidation type="list" allowBlank="1" showErrorMessage="1" prompt="８種類以上ご発注いただく場合は、ファイルを分けていただきますようお願いいたします。" xr:uid="{00000000-0002-0000-0100-00000D000000}">
          <x14:formula1>
            <xm:f>書籍一覧!$A$2:$A$29</xm:f>
          </x14:formula1>
          <xm:sqref>B36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3"/>
  <sheetViews>
    <sheetView workbookViewId="0">
      <selection activeCell="A25" sqref="A25"/>
    </sheetView>
  </sheetViews>
  <sheetFormatPr defaultRowHeight="18.75" x14ac:dyDescent="0.4"/>
  <cols>
    <col min="1" max="1" width="62.5" bestFit="1" customWidth="1"/>
    <col min="2" max="2" width="15.375" bestFit="1" customWidth="1"/>
    <col min="3" max="3" width="19.75" customWidth="1"/>
    <col min="4" max="5" width="9" bestFit="1" customWidth="1"/>
    <col min="6" max="6" width="45.5" customWidth="1"/>
  </cols>
  <sheetData>
    <row r="1" spans="1:6" x14ac:dyDescent="0.4">
      <c r="A1" s="51" t="s">
        <v>31</v>
      </c>
      <c r="B1" s="51" t="s">
        <v>32</v>
      </c>
      <c r="C1" s="51" t="s">
        <v>33</v>
      </c>
      <c r="D1" s="73" t="s">
        <v>62</v>
      </c>
      <c r="E1" s="73" t="s">
        <v>37</v>
      </c>
      <c r="F1" s="51" t="s">
        <v>34</v>
      </c>
    </row>
    <row r="2" spans="1:6" x14ac:dyDescent="0.4">
      <c r="A2" s="49" t="s">
        <v>82</v>
      </c>
      <c r="B2" s="79">
        <v>45717</v>
      </c>
      <c r="C2" s="49" t="s">
        <v>97</v>
      </c>
      <c r="D2" s="50">
        <v>3182</v>
      </c>
      <c r="E2" s="50">
        <v>3500</v>
      </c>
      <c r="F2" s="49" t="s">
        <v>38</v>
      </c>
    </row>
    <row r="3" spans="1:6" x14ac:dyDescent="0.4">
      <c r="A3" s="49" t="s">
        <v>83</v>
      </c>
      <c r="B3" s="80">
        <v>45717</v>
      </c>
      <c r="C3" s="49" t="s">
        <v>98</v>
      </c>
      <c r="D3" s="50">
        <v>3182</v>
      </c>
      <c r="E3" s="50">
        <v>3500</v>
      </c>
      <c r="F3" s="49" t="s">
        <v>38</v>
      </c>
    </row>
    <row r="4" spans="1:6" x14ac:dyDescent="0.4">
      <c r="A4" s="49" t="s">
        <v>84</v>
      </c>
      <c r="B4" s="80">
        <v>45717</v>
      </c>
      <c r="C4" s="49" t="s">
        <v>99</v>
      </c>
      <c r="D4" s="50">
        <v>3182</v>
      </c>
      <c r="E4" s="50">
        <v>3500</v>
      </c>
      <c r="F4" s="49" t="s">
        <v>38</v>
      </c>
    </row>
    <row r="5" spans="1:6" x14ac:dyDescent="0.4">
      <c r="A5" s="49" t="s">
        <v>85</v>
      </c>
      <c r="B5" s="80">
        <v>45717</v>
      </c>
      <c r="C5" s="49" t="s">
        <v>100</v>
      </c>
      <c r="D5" s="50">
        <v>3182</v>
      </c>
      <c r="E5" s="50">
        <v>3500</v>
      </c>
      <c r="F5" s="49" t="s">
        <v>38</v>
      </c>
    </row>
    <row r="6" spans="1:6" x14ac:dyDescent="0.4">
      <c r="A6" s="49" t="s">
        <v>86</v>
      </c>
      <c r="B6" s="80">
        <v>45717</v>
      </c>
      <c r="C6" s="49" t="s">
        <v>101</v>
      </c>
      <c r="D6" s="50">
        <v>3182</v>
      </c>
      <c r="E6" s="50">
        <v>3500</v>
      </c>
      <c r="F6" s="49" t="s">
        <v>38</v>
      </c>
    </row>
    <row r="7" spans="1:6" x14ac:dyDescent="0.4">
      <c r="A7" s="49" t="s">
        <v>87</v>
      </c>
      <c r="B7" s="80">
        <v>45717</v>
      </c>
      <c r="C7" s="49" t="s">
        <v>102</v>
      </c>
      <c r="D7" s="50">
        <v>3182</v>
      </c>
      <c r="E7" s="50">
        <v>3500</v>
      </c>
      <c r="F7" s="49" t="s">
        <v>38</v>
      </c>
    </row>
    <row r="8" spans="1:6" x14ac:dyDescent="0.4">
      <c r="A8" s="49" t="s">
        <v>88</v>
      </c>
      <c r="B8" s="80">
        <v>45717</v>
      </c>
      <c r="C8" s="49" t="s">
        <v>103</v>
      </c>
      <c r="D8" s="50">
        <v>3182</v>
      </c>
      <c r="E8" s="50">
        <v>3500</v>
      </c>
      <c r="F8" s="49" t="s">
        <v>38</v>
      </c>
    </row>
    <row r="9" spans="1:6" x14ac:dyDescent="0.4">
      <c r="A9" s="49" t="s">
        <v>89</v>
      </c>
      <c r="B9" s="81">
        <v>45778</v>
      </c>
      <c r="C9" s="49" t="s">
        <v>48</v>
      </c>
      <c r="D9" s="50">
        <v>2728</v>
      </c>
      <c r="E9" s="50">
        <v>3000</v>
      </c>
      <c r="F9" s="49" t="s">
        <v>38</v>
      </c>
    </row>
    <row r="10" spans="1:6" x14ac:dyDescent="0.4">
      <c r="A10" s="49" t="s">
        <v>90</v>
      </c>
      <c r="B10" s="82">
        <v>45778</v>
      </c>
      <c r="C10" s="49" t="s">
        <v>48</v>
      </c>
      <c r="D10" s="50">
        <v>3182</v>
      </c>
      <c r="E10" s="50">
        <v>3500</v>
      </c>
      <c r="F10" s="49" t="s">
        <v>38</v>
      </c>
    </row>
    <row r="11" spans="1:6" x14ac:dyDescent="0.4">
      <c r="A11" s="47" t="s">
        <v>42</v>
      </c>
      <c r="B11" s="23" t="s">
        <v>39</v>
      </c>
      <c r="C11" s="47" t="s">
        <v>45</v>
      </c>
      <c r="D11" s="48">
        <v>2800</v>
      </c>
      <c r="E11" s="48">
        <v>3080</v>
      </c>
      <c r="F11" s="47"/>
    </row>
    <row r="12" spans="1:6" x14ac:dyDescent="0.4">
      <c r="A12" s="47" t="s">
        <v>43</v>
      </c>
      <c r="B12" s="23" t="s">
        <v>39</v>
      </c>
      <c r="C12" s="47" t="s">
        <v>46</v>
      </c>
      <c r="D12" s="48">
        <v>3300</v>
      </c>
      <c r="E12" s="48">
        <v>3630</v>
      </c>
      <c r="F12" s="47"/>
    </row>
    <row r="13" spans="1:6" x14ac:dyDescent="0.4">
      <c r="A13" s="47" t="s">
        <v>77</v>
      </c>
      <c r="B13" s="83">
        <v>45717</v>
      </c>
      <c r="C13" s="47" t="s">
        <v>110</v>
      </c>
      <c r="D13" s="48">
        <v>3182</v>
      </c>
      <c r="E13" s="48">
        <v>3500</v>
      </c>
      <c r="F13" s="47" t="s">
        <v>38</v>
      </c>
    </row>
    <row r="14" spans="1:6" x14ac:dyDescent="0.4">
      <c r="A14" s="47" t="s">
        <v>44</v>
      </c>
      <c r="B14" s="23" t="s">
        <v>109</v>
      </c>
      <c r="C14" s="47" t="s">
        <v>47</v>
      </c>
      <c r="D14" s="48">
        <v>3000</v>
      </c>
      <c r="E14" s="48">
        <v>3300</v>
      </c>
      <c r="F14" s="47"/>
    </row>
    <row r="15" spans="1:6" x14ac:dyDescent="0.4">
      <c r="A15" s="49" t="s">
        <v>91</v>
      </c>
      <c r="B15" s="84">
        <v>45689</v>
      </c>
      <c r="C15" s="49" t="s">
        <v>112</v>
      </c>
      <c r="D15" s="50">
        <v>2000</v>
      </c>
      <c r="E15" s="50">
        <v>2200</v>
      </c>
      <c r="F15" s="49" t="s">
        <v>38</v>
      </c>
    </row>
    <row r="16" spans="1:6" x14ac:dyDescent="0.4">
      <c r="A16" s="49" t="s">
        <v>92</v>
      </c>
      <c r="B16" s="84">
        <v>45689</v>
      </c>
      <c r="C16" s="49" t="s">
        <v>104</v>
      </c>
      <c r="D16" s="50">
        <v>2000</v>
      </c>
      <c r="E16" s="50">
        <v>2200</v>
      </c>
      <c r="F16" s="49" t="s">
        <v>38</v>
      </c>
    </row>
    <row r="17" spans="1:6" x14ac:dyDescent="0.4">
      <c r="A17" s="49" t="s">
        <v>93</v>
      </c>
      <c r="B17" s="79">
        <v>45717</v>
      </c>
      <c r="C17" s="49" t="s">
        <v>105</v>
      </c>
      <c r="D17" s="50">
        <v>1300</v>
      </c>
      <c r="E17" s="50">
        <v>1430</v>
      </c>
      <c r="F17" s="49" t="s">
        <v>75</v>
      </c>
    </row>
    <row r="18" spans="1:6" x14ac:dyDescent="0.4">
      <c r="A18" s="49" t="s">
        <v>94</v>
      </c>
      <c r="B18" s="81">
        <v>45717</v>
      </c>
      <c r="C18" s="49" t="s">
        <v>106</v>
      </c>
      <c r="D18" s="50">
        <v>2728</v>
      </c>
      <c r="E18" s="50">
        <v>3000</v>
      </c>
      <c r="F18" s="49" t="s">
        <v>38</v>
      </c>
    </row>
    <row r="19" spans="1:6" x14ac:dyDescent="0.4">
      <c r="A19" s="49" t="s">
        <v>67</v>
      </c>
      <c r="B19" s="76" t="s">
        <v>78</v>
      </c>
      <c r="C19" s="49" t="s">
        <v>63</v>
      </c>
      <c r="D19" s="50">
        <v>3182</v>
      </c>
      <c r="E19" s="50">
        <v>3500</v>
      </c>
      <c r="F19" s="49"/>
    </row>
    <row r="20" spans="1:6" x14ac:dyDescent="0.4">
      <c r="A20" s="47" t="s">
        <v>58</v>
      </c>
      <c r="B20" s="23" t="s">
        <v>79</v>
      </c>
      <c r="C20" s="47" t="s">
        <v>48</v>
      </c>
      <c r="D20" s="48">
        <v>273</v>
      </c>
      <c r="E20" s="48">
        <v>300</v>
      </c>
      <c r="F20" s="47" t="s">
        <v>36</v>
      </c>
    </row>
    <row r="21" spans="1:6" x14ac:dyDescent="0.4">
      <c r="A21" s="49" t="s">
        <v>95</v>
      </c>
      <c r="B21" s="79">
        <v>45717</v>
      </c>
      <c r="C21" s="49" t="s">
        <v>107</v>
      </c>
      <c r="D21" s="50">
        <v>1300</v>
      </c>
      <c r="E21" s="50">
        <v>1430</v>
      </c>
      <c r="F21" s="49" t="s">
        <v>76</v>
      </c>
    </row>
    <row r="22" spans="1:6" x14ac:dyDescent="0.4">
      <c r="A22" s="49" t="s">
        <v>96</v>
      </c>
      <c r="B22" s="80">
        <v>45717</v>
      </c>
      <c r="C22" s="49" t="s">
        <v>108</v>
      </c>
      <c r="D22" s="50">
        <v>2728</v>
      </c>
      <c r="E22" s="50">
        <v>3000</v>
      </c>
      <c r="F22" s="49" t="s">
        <v>38</v>
      </c>
    </row>
    <row r="23" spans="1:6" x14ac:dyDescent="0.4">
      <c r="A23" s="49" t="s">
        <v>68</v>
      </c>
      <c r="B23" s="76" t="s">
        <v>78</v>
      </c>
      <c r="C23" s="49" t="s">
        <v>64</v>
      </c>
      <c r="D23" s="50">
        <v>3182</v>
      </c>
      <c r="E23" s="50">
        <v>3500</v>
      </c>
      <c r="F23" s="49"/>
    </row>
    <row r="24" spans="1:6" x14ac:dyDescent="0.4">
      <c r="A24" s="47" t="s">
        <v>111</v>
      </c>
      <c r="B24" s="23" t="s">
        <v>40</v>
      </c>
      <c r="C24" s="47" t="s">
        <v>48</v>
      </c>
      <c r="D24" s="48">
        <v>564</v>
      </c>
      <c r="E24" s="48">
        <v>620</v>
      </c>
      <c r="F24" s="47" t="s">
        <v>36</v>
      </c>
    </row>
    <row r="25" spans="1:6" x14ac:dyDescent="0.4">
      <c r="A25" s="47" t="s">
        <v>113</v>
      </c>
      <c r="B25" s="23" t="s">
        <v>80</v>
      </c>
      <c r="C25" s="47" t="s">
        <v>48</v>
      </c>
      <c r="D25" s="48">
        <v>2600</v>
      </c>
      <c r="E25" s="48">
        <v>2860</v>
      </c>
      <c r="F25" s="47" t="s">
        <v>36</v>
      </c>
    </row>
    <row r="26" spans="1:6" x14ac:dyDescent="0.4">
      <c r="A26" s="47" t="s">
        <v>114</v>
      </c>
      <c r="B26" s="23" t="s">
        <v>80</v>
      </c>
      <c r="C26" s="47" t="s">
        <v>48</v>
      </c>
      <c r="D26" s="48">
        <v>3800</v>
      </c>
      <c r="E26" s="48">
        <v>4180</v>
      </c>
      <c r="F26" s="47" t="s">
        <v>36</v>
      </c>
    </row>
    <row r="27" spans="1:6" x14ac:dyDescent="0.4">
      <c r="A27" s="47" t="s">
        <v>115</v>
      </c>
      <c r="B27" s="23" t="s">
        <v>80</v>
      </c>
      <c r="C27" s="47" t="s">
        <v>49</v>
      </c>
      <c r="D27" s="48">
        <v>5500</v>
      </c>
      <c r="E27" s="48">
        <v>6050</v>
      </c>
      <c r="F27" s="47"/>
    </row>
    <row r="28" spans="1:6" x14ac:dyDescent="0.4">
      <c r="A28" s="47" t="s">
        <v>41</v>
      </c>
      <c r="B28" s="23" t="s">
        <v>81</v>
      </c>
      <c r="C28" s="47" t="s">
        <v>48</v>
      </c>
      <c r="D28" s="48">
        <v>2500</v>
      </c>
      <c r="E28" s="48">
        <v>2750</v>
      </c>
      <c r="F28" s="47"/>
    </row>
    <row r="29" spans="1:6" x14ac:dyDescent="0.4">
      <c r="A29" s="70" t="s">
        <v>69</v>
      </c>
      <c r="B29" s="71" t="s">
        <v>70</v>
      </c>
      <c r="C29" s="70" t="s">
        <v>71</v>
      </c>
      <c r="D29" s="72">
        <v>12000</v>
      </c>
      <c r="E29" s="72">
        <v>13200</v>
      </c>
      <c r="F29" s="70" t="s">
        <v>38</v>
      </c>
    </row>
    <row r="30" spans="1:6" ht="7.5" customHeight="1" x14ac:dyDescent="0.4"/>
    <row r="31" spans="1:6" x14ac:dyDescent="0.4">
      <c r="A31" s="69" t="s">
        <v>59</v>
      </c>
    </row>
    <row r="33" spans="3:3" x14ac:dyDescent="0.4">
      <c r="C33" s="78"/>
    </row>
  </sheetData>
  <sheetProtection algorithmName="SHA-512" hashValue="QVHTvIYTZ1vxqGt+rummpN6CVXML6g8Ei5K3XHpBgPOH2t0OPRu1iITJKf8jcEXUPMnN4nWsNR3e4KBXwgjbXQ==" saltValue="GpuDDLbgvwuqn5+feP5ADg==" spinCount="100000" sheet="1" objects="1" scenarios="1"/>
  <phoneticPr fontId="3"/>
  <pageMargins left="0.7" right="0.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個人情報の取扱いについて</vt:lpstr>
      <vt:lpstr>ご注文書</vt:lpstr>
      <vt:lpstr>書籍一覧</vt:lpstr>
      <vt:lpstr>ご注文書!Print_Area</vt:lpstr>
      <vt:lpstr>個人情報の取扱いについて!Print_Area</vt:lpstr>
      <vt:lpstr>ご注文書!Print_Titles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hirom</dc:creator>
  <cp:lastModifiedBy>中島 ひろみ</cp:lastModifiedBy>
  <cp:lastPrinted>2025-02-28T06:53:53Z</cp:lastPrinted>
  <dcterms:created xsi:type="dcterms:W3CDTF">2019-08-07T00:38:07Z</dcterms:created>
  <dcterms:modified xsi:type="dcterms:W3CDTF">2025-04-15T01:23:00Z</dcterms:modified>
</cp:coreProperties>
</file>